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3.xml.rels" ContentType="application/vnd.openxmlformats-package.relationships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вод" sheetId="1" state="visible" r:id="rId3"/>
    <sheet name="на дому" sheetId="2" state="visible" r:id="rId4"/>
    <sheet name="дневное" sheetId="3" state="visible" r:id="rId5"/>
    <sheet name="соц.такси" sheetId="4" state="visible" r:id="rId6"/>
    <sheet name="СДУ нараст." sheetId="5" state="visible" r:id="rId7"/>
    <sheet name="СДУ  за месяц" sheetId="6" state="visible" r:id="rId8"/>
    <sheet name="компл.центры" sheetId="7" state="hidden" r:id="rId9"/>
    <sheet name="СРОЧНОЕ" sheetId="8" state="visible" r:id="rId10"/>
  </sheets>
  <definedNames>
    <definedName function="false" hidden="false" localSheetId="2" name="_xlnm.Print_Area" vbProcedure="false">дневное!$A$1:$AD$10</definedName>
    <definedName function="false" hidden="false" localSheetId="6" name="_xlnm.Print_Area" vbProcedure="false">'компл.центры'!$A$1:$Y$20</definedName>
    <definedName function="false" hidden="false" localSheetId="5" name="_xlnm.Print_Area" vbProcedure="false">'СДУ  за месяц'!$A$1:$AP$11</definedName>
    <definedName function="false" hidden="false" localSheetId="4" name="_xlnm.Print_Area" vbProcedure="false">'СДУ нараст.'!$A$3:$AN$11</definedName>
    <definedName function="false" hidden="false" localSheetId="3" name="_xlnm.Print_Area" vbProcedure="false">'соц.такси'!$A$1:$W$10</definedName>
    <definedName function="false" hidden="false" localSheetId="0" name="Print_Titles" vbProcedure="false">Свод!$A:$B</definedName>
    <definedName function="false" hidden="false" localSheetId="1" name="Print_Titles" vbProcedure="false">'на дому'!$A:$B</definedName>
    <definedName function="false" hidden="false" localSheetId="1" name="_xlnm.Print_Area" vbProcedure="false">#REF!</definedName>
    <definedName function="false" hidden="false" localSheetId="2" name="Print_Titles" vbProcedure="false">дневное!$A:$B</definedName>
    <definedName function="false" hidden="false" localSheetId="3" name="Print_Titles" vbProcedure="false">'соц.такси'!$A:$B</definedName>
    <definedName function="false" hidden="false" localSheetId="3" name="_xlnm.Print_Area_0" vbProcedure="false">'соц.такси'!$A$1:$W$8</definedName>
    <definedName function="false" hidden="false" localSheetId="4" name="Print_Titles" vbProcedure="false">'СДУ нараст.'!$A:$B</definedName>
    <definedName function="false" hidden="false" localSheetId="4" name="_xlnm.Print_Area" vbProcedure="false">'СДУ нараст.'!$A$1:$AR$14</definedName>
    <definedName function="false" hidden="false" localSheetId="4" name="_xlnm.Print_Area_0_0" vbProcedure="false">'СДУ нараст.'!$A$10:$H$11</definedName>
    <definedName function="false" hidden="false" localSheetId="5" name="Print_Titles" vbProcedure="false">'СДУ  за месяц'!$A:$B</definedName>
    <definedName function="false" hidden="false" localSheetId="5" name="_xlnm.Print_Area" vbProcedure="false">'СДУ  за месяц'!$A$4:$AP$14</definedName>
    <definedName function="false" hidden="false" localSheetId="5" name="_xlnm.Print_Area_0_0" vbProcedure="false">'СДУ  за месяц'!$A$10:$H$11</definedName>
    <definedName function="false" hidden="false" localSheetId="6" name="Print_Titles" vbProcedure="false">'компл.центры'!$A:$B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<sst xmlns="http://schemas.openxmlformats.org/spreadsheetml/2006/main" count="669" uniqueCount="227">
  <si>
    <t xml:space="preserve">РАЗДЕЛ I. Отчет  о работе ГБУ РК "Центров социального обслуживания граждан пожилого возраста и инвалидов" и НКО (СДУ НЕ включать) за период с 01.01.2025 по 30.11..2025</t>
  </si>
  <si>
    <t xml:space="preserve">№ п/п</t>
  </si>
  <si>
    <t xml:space="preserve">Наименование учреждения</t>
  </si>
  <si>
    <t xml:space="preserve">общее кол-во отделений</t>
  </si>
  <si>
    <t xml:space="preserve">в т.ч. в разрезе  отделений </t>
  </si>
  <si>
    <t xml:space="preserve">Граждане, обслуженные учреждением , в том числе:</t>
  </si>
  <si>
    <t xml:space="preserve"> в т.ч.  обслуженные учреждением в разрезе отделений:</t>
  </si>
  <si>
    <t xml:space="preserve">Граждане выявленные  нуждающимися в отчетном периоде (т.е новые)</t>
  </si>
  <si>
    <t xml:space="preserve">Сведения о предоставлении социальных услуг "Мобильными бригадами"</t>
  </si>
  <si>
    <t xml:space="preserve">Наличие действующих клубов, кружков, университет третьего возраста </t>
  </si>
  <si>
    <t xml:space="preserve">число граждан,  получивших социальное сопровождение</t>
  </si>
  <si>
    <t xml:space="preserve">Выполнение государственного задания доведенного приказом Министерства (только гарантированные услуги)</t>
  </si>
  <si>
    <t xml:space="preserve">Предоставление социальных услуг за плату</t>
  </si>
  <si>
    <r>
      <rPr>
        <sz val="10"/>
        <rFont val="Times New Roman"/>
        <family val="0"/>
        <charset val="1"/>
      </rPr>
      <t xml:space="preserve">Средства, поступившие на спец.счет (внебюджет) </t>
    </r>
    <r>
      <rPr>
        <b val="true"/>
        <sz val="10"/>
        <color rgb="FFFF0000"/>
        <rFont val="Times New Roman"/>
        <family val="0"/>
        <charset val="1"/>
      </rPr>
      <t xml:space="preserve">ОБРАТИТЕ ВНИМАНИЕ ГРАФЫ ИЗМЕНИЛИСЬ </t>
    </r>
  </si>
  <si>
    <t xml:space="preserve">Проверка гр 2</t>
  </si>
  <si>
    <t xml:space="preserve">Проверка гр 10</t>
  </si>
  <si>
    <t xml:space="preserve">социальная помощь на дому</t>
  </si>
  <si>
    <t xml:space="preserve">дневное пребывание граждан пожилого возраста и инвалидов</t>
  </si>
  <si>
    <t xml:space="preserve">социально-реабилитационное отделение для граждан  пожилого возраст и инвалидов</t>
  </si>
  <si>
    <t xml:space="preserve">социально-реабилитационное отделение детей инвалидов</t>
  </si>
  <si>
    <t xml:space="preserve">срочное социальное обслуживание</t>
  </si>
  <si>
    <t xml:space="preserve">социально-медицинское обслуживание граждан, проживающих компактно в специальном жилом доме пожилых граждан и инвалидов</t>
  </si>
  <si>
    <t xml:space="preserve">организационно-методическое </t>
  </si>
  <si>
    <t xml:space="preserve">Всего</t>
  </si>
  <si>
    <t xml:space="preserve">инвалиды</t>
  </si>
  <si>
    <t xml:space="preserve">ветераны</t>
  </si>
  <si>
    <t xml:space="preserve">члены семьи участника СВО</t>
  </si>
  <si>
    <t xml:space="preserve">социальная помощь  на дому</t>
  </si>
  <si>
    <t xml:space="preserve">в т.ч. из стр. 20 (КЦСО г. Керчи)</t>
  </si>
  <si>
    <t xml:space="preserve">всего </t>
  </si>
  <si>
    <t xml:space="preserve">из них оформлены на социальное  обслуживане</t>
  </si>
  <si>
    <t xml:space="preserve">из строки 27 инвалиды СВО, ветераны СВО, члены семьи участника СВО</t>
  </si>
  <si>
    <t xml:space="preserve"> кол-во населенных пунктов </t>
  </si>
  <si>
    <t xml:space="preserve">из стр. 29 населенные пункты, не охваченные постоянным социальным обслуживанием  </t>
  </si>
  <si>
    <t xml:space="preserve">осуществлено выездов мобильных бригад  </t>
  </si>
  <si>
    <t xml:space="preserve">клубы, кружки</t>
  </si>
  <si>
    <t xml:space="preserve">университет третьего возраста</t>
  </si>
  <si>
    <t xml:space="preserve">социальное обслуживание в полустационарной форме</t>
  </si>
  <si>
    <t xml:space="preserve">социальное обслуживание в надомной форме</t>
  </si>
  <si>
    <t xml:space="preserve">Гарантированные услуги</t>
  </si>
  <si>
    <t xml:space="preserve">Дополнительные услуги</t>
  </si>
  <si>
    <t xml:space="preserve">Всего (руб.)</t>
  </si>
  <si>
    <t xml:space="preserve">за социальное обслуживание (гарантированные + дополнительные платные услуги)</t>
  </si>
  <si>
    <t xml:space="preserve">Средства, поступившие на спец.счет за предоставление услуги "социальное такси"</t>
  </si>
  <si>
    <t xml:space="preserve">Средства поступившие за предоставление услуг ТСР</t>
  </si>
  <si>
    <t xml:space="preserve">благотворительные взносы , пожертвования и др.</t>
  </si>
  <si>
    <t xml:space="preserve">Остаток средств на спец.счете учреждения на последнее число отчет-ного периода</t>
  </si>
  <si>
    <t xml:space="preserve">всего инвалидов</t>
  </si>
  <si>
    <t xml:space="preserve">из стр. 11 инвалиды ВОВ (5 ФЗ и 35 ЗРК)</t>
  </si>
  <si>
    <t xml:space="preserve">из стр. 12 инвалиды ВОВ по 5 ФЗ</t>
  </si>
  <si>
    <t xml:space="preserve">из стр. 11 инвалиды СВО </t>
  </si>
  <si>
    <t xml:space="preserve">всего ветеранов</t>
  </si>
  <si>
    <t xml:space="preserve">из стр. 15 ветераны ВОВ   (5 ФЗ и 35 ЗРК)</t>
  </si>
  <si>
    <t xml:space="preserve">из стр. 16 ветераны ВОВ по 5 ФЗ</t>
  </si>
  <si>
    <t xml:space="preserve">из стр. 15 ветераны СВО </t>
  </si>
  <si>
    <t xml:space="preserve">из стр. 10 члены семьи участника СВО </t>
  </si>
  <si>
    <t xml:space="preserve">всего</t>
  </si>
  <si>
    <t xml:space="preserve">граждане, обслужен-ные мобильными бригадами</t>
  </si>
  <si>
    <t xml:space="preserve">Кол-во факультетов</t>
  </si>
  <si>
    <t xml:space="preserve">кол-во обучающихся</t>
  </si>
  <si>
    <t xml:space="preserve">из стр. 37 инвалиды ВОВ и ветераны ВОВ</t>
  </si>
  <si>
    <t xml:space="preserve">из стр. 37 инвалиды СВО, ветерны СВО и члены семьи участника СВО</t>
  </si>
  <si>
    <t xml:space="preserve">План</t>
  </si>
  <si>
    <t xml:space="preserve">Факт</t>
  </si>
  <si>
    <t xml:space="preserve">На условиях полной оплаты</t>
  </si>
  <si>
    <t xml:space="preserve">На условиях частичной оплаты</t>
  </si>
  <si>
    <t xml:space="preserve">ед.</t>
  </si>
  <si>
    <t xml:space="preserve">чел.</t>
  </si>
  <si>
    <t xml:space="preserve">услуг.</t>
  </si>
  <si>
    <t xml:space="preserve">услуг</t>
  </si>
  <si>
    <t xml:space="preserve">руб.</t>
  </si>
  <si>
    <t xml:space="preserve">2=3+4+5+6+7+8+9</t>
  </si>
  <si>
    <t xml:space="preserve">10=(20+22+23+24+25)</t>
  </si>
  <si>
    <t xml:space="preserve">ЦСО Раздольненского р-на</t>
  </si>
  <si>
    <t xml:space="preserve">Итого ЦСО, КЦСО</t>
  </si>
  <si>
    <r>
      <rPr>
        <b val="true"/>
        <sz val="14"/>
        <rFont val="Times New Roman"/>
        <family val="0"/>
        <charset val="1"/>
      </rPr>
      <t xml:space="preserve">Раздел II. Отделения социального обслуживания на дому </t>
    </r>
    <r>
      <rPr>
        <b val="true"/>
        <sz val="14"/>
        <color rgb="FFFF0000"/>
        <rFont val="Times New Roman"/>
        <family val="0"/>
        <charset val="1"/>
      </rPr>
      <t xml:space="preserve">(НЕ включать СДУ)</t>
    </r>
  </si>
  <si>
    <t xml:space="preserve">кол-во  отделений </t>
  </si>
  <si>
    <t xml:space="preserve">Граждане, обслуженные учреждением</t>
  </si>
  <si>
    <r>
      <rPr>
        <sz val="12"/>
        <rFont val="Times New Roman"/>
        <family val="0"/>
        <charset val="1"/>
      </rPr>
      <t xml:space="preserve">Оказанные услуги </t>
    </r>
    <r>
      <rPr>
        <sz val="12"/>
        <color rgb="FFFF0000"/>
        <rFont val="Times New Roman"/>
        <family val="0"/>
        <charset val="1"/>
      </rPr>
      <t xml:space="preserve">(Включаем все услуги, в т.ч. дополнительные)</t>
    </r>
  </si>
  <si>
    <t xml:space="preserve"> в т.ч. инвалиды</t>
  </si>
  <si>
    <t xml:space="preserve"> в т.ч. ветераны </t>
  </si>
  <si>
    <t xml:space="preserve">в т.ч. члены семьи участника СВО</t>
  </si>
  <si>
    <t xml:space="preserve">в сельских условиях </t>
  </si>
  <si>
    <t xml:space="preserve">в городских условиях</t>
  </si>
  <si>
    <t xml:space="preserve">на условиях оплаты</t>
  </si>
  <si>
    <t xml:space="preserve">социально-бытовые</t>
  </si>
  <si>
    <t xml:space="preserve">социально-медицинские </t>
  </si>
  <si>
    <t xml:space="preserve">социально-психологические </t>
  </si>
  <si>
    <t xml:space="preserve">социально-трудовые</t>
  </si>
  <si>
    <t xml:space="preserve">социально-педагогические</t>
  </si>
  <si>
    <t xml:space="preserve">социально-правовые</t>
  </si>
  <si>
    <t xml:space="preserve">услуги в целях повышения коммуникативного потенциала получателей социальных услуг
</t>
  </si>
  <si>
    <t xml:space="preserve">проверка столбца 3</t>
  </si>
  <si>
    <t xml:space="preserve">проверка столбцов 13 и 14</t>
  </si>
  <si>
    <t xml:space="preserve">проверка столбца 17</t>
  </si>
  <si>
    <t xml:space="preserve">из стр. 3 инвалиды</t>
  </si>
  <si>
    <t xml:space="preserve"> из стр. 4 инвалиды ВОВ (5 ФЗ и 35 ЗРК)</t>
  </si>
  <si>
    <t xml:space="preserve">из стр.5 инвалиды ВОВ по 5 ФЗ</t>
  </si>
  <si>
    <t xml:space="preserve">из стр. 4 инвалиды СВО </t>
  </si>
  <si>
    <t xml:space="preserve">из стр. 3 ветераны ВОВ, СВО</t>
  </si>
  <si>
    <t xml:space="preserve">из стр. 8 ветераны ВОВ   (5 ФЗ и 35 ЗРК)</t>
  </si>
  <si>
    <t xml:space="preserve">из стр. 9 ветераны ВОВ по 5 ФЗ</t>
  </si>
  <si>
    <t xml:space="preserve">из стр. 8 ветераны СВО </t>
  </si>
  <si>
    <t xml:space="preserve">из стр. 3 члены сеьи участника СВО </t>
  </si>
  <si>
    <t xml:space="preserve">усл.</t>
  </si>
  <si>
    <t xml:space="preserve"> </t>
  </si>
  <si>
    <t xml:space="preserve">Итого по ЦСО и КЦСО</t>
  </si>
  <si>
    <t xml:space="preserve"> </t>
  </si>
  <si>
    <t xml:space="preserve">https://email.rk.gov.ru/?_task=mail&amp;_mbox=INBOX</t>
  </si>
  <si>
    <t xml:space="preserve">кол-во отделений </t>
  </si>
  <si>
    <t xml:space="preserve">Обслуженные граждане</t>
  </si>
  <si>
    <r>
      <rPr>
        <sz val="10"/>
        <rFont val="Times New Roman"/>
        <family val="0"/>
        <charset val="1"/>
      </rPr>
      <t xml:space="preserve">Оказанные услуги  </t>
    </r>
    <r>
      <rPr>
        <sz val="10"/>
        <color rgb="FFFF0000"/>
        <rFont val="Times New Roman"/>
        <family val="0"/>
        <charset val="1"/>
      </rPr>
      <t xml:space="preserve">(Включаем все услуги, в т.ч. дополнительные)</t>
    </r>
  </si>
  <si>
    <t xml:space="preserve">в т.ч. инвалиды</t>
  </si>
  <si>
    <t xml:space="preserve">в т.ч. участники, ветераны ВОВ и СВО</t>
  </si>
  <si>
    <t xml:space="preserve">Граждане, обслуженные на условиях оплаты   </t>
  </si>
  <si>
    <t xml:space="preserve">социально-педагогическое</t>
  </si>
  <si>
    <t xml:space="preserve">услуги в целях повышения коммуникативного потенциала получателей социальных услуг
</t>
  </si>
  <si>
    <t xml:space="preserve">проверка стр 3</t>
  </si>
  <si>
    <t xml:space="preserve">проверка стр 15</t>
  </si>
  <si>
    <t xml:space="preserve">из стр. 4 инвалиды ВОВ  (5 ФЗ и 35 ЗРК)</t>
  </si>
  <si>
    <t xml:space="preserve">из стр.4 инвалиды СВО</t>
  </si>
  <si>
    <t xml:space="preserve">из строки 3 </t>
  </si>
  <si>
    <t xml:space="preserve">из стр. 7 ветераны ВОВ   (5 ФЗ и 35 ЗРК)</t>
  </si>
  <si>
    <t xml:space="preserve">из стр. 7 ветераны ВОВ по 5 ФЗ</t>
  </si>
  <si>
    <t xml:space="preserve">из стр. 7 ветераны СВО</t>
  </si>
  <si>
    <t xml:space="preserve">из стр. 3 члены семьи участника СВО </t>
  </si>
  <si>
    <t xml:space="preserve"> чел.</t>
  </si>
  <si>
    <t xml:space="preserve">ВСЕГО</t>
  </si>
  <si>
    <r>
      <rPr>
        <b val="true"/>
        <sz val="14"/>
        <rFont val="Times New Roman"/>
        <family val="0"/>
        <charset val="1"/>
      </rPr>
      <t xml:space="preserve">Раздел V. Оказание дополнительной услуги "социальное такси" </t>
    </r>
    <r>
      <rPr>
        <b val="true"/>
        <sz val="14"/>
        <color rgb="FFFF0000"/>
        <rFont val="Times New Roman"/>
        <family val="0"/>
        <charset val="1"/>
      </rPr>
      <t xml:space="preserve">(СДУ НЕ включать)</t>
    </r>
  </si>
  <si>
    <t xml:space="preserve"> Услуга социальное такси</t>
  </si>
  <si>
    <t xml:space="preserve">Количество пунктов проката ТСР</t>
  </si>
  <si>
    <t xml:space="preserve">Количество граждан, воспользовавшихся услугами пунктов проката</t>
  </si>
  <si>
    <t xml:space="preserve">проверка стр. 2</t>
  </si>
  <si>
    <t xml:space="preserve">проверка стр. 3</t>
  </si>
  <si>
    <t xml:space="preserve">Бесплатно</t>
  </si>
  <si>
    <t xml:space="preserve">За плату</t>
  </si>
  <si>
    <t xml:space="preserve">2=4+6</t>
  </si>
  <si>
    <t xml:space="preserve">3=5+7</t>
  </si>
  <si>
    <t xml:space="preserve">           </t>
  </si>
  <si>
    <t xml:space="preserve">Раздел VIII. Информация о численности граждан старше трудоспособного возраста и инвалидов, получающих социальные услуги в рамках системы долговременного ухода (СДУ) с 01.01.2025 по 31.01.2025</t>
  </si>
  <si>
    <t xml:space="preserve">Общая численость сотрудников</t>
  </si>
  <si>
    <t xml:space="preserve">Численность родственников, осуществляющих уход</t>
  </si>
  <si>
    <t xml:space="preserve">численность граждан, которые заключили договоры (дополнительные договоры) с поставщиками соцуслуг</t>
  </si>
  <si>
    <t xml:space="preserve">численность граждан, в отношении которых помощниками по уходу составлены отчеты о предоставлении соцуслуг по уходу</t>
  </si>
  <si>
    <t xml:space="preserve">Оказанные услуги</t>
  </si>
  <si>
    <t xml:space="preserve">Инфраструктура СДУ</t>
  </si>
  <si>
    <t xml:space="preserve">проверка строки 9</t>
  </si>
  <si>
    <t xml:space="preserve">проверка строки 10 и 11</t>
  </si>
  <si>
    <t xml:space="preserve">проверка строки 34</t>
  </si>
  <si>
    <t xml:space="preserve">проверка инвалидов</t>
  </si>
  <si>
    <t xml:space="preserve">численность помощников по уходу</t>
  </si>
  <si>
    <t xml:space="preserve">численность организаторов ухода</t>
  </si>
  <si>
    <t xml:space="preserve">трудоустроенных</t>
  </si>
  <si>
    <t xml:space="preserve">в т.ч. помощниками по уходу</t>
  </si>
  <si>
    <t xml:space="preserve">сохранивших работу</t>
  </si>
  <si>
    <t xml:space="preserve">численность граждан, получающих социальные услуги по уходу, чел.</t>
  </si>
  <si>
    <t xml:space="preserve">в том числе:</t>
  </si>
  <si>
    <t xml:space="preserve"> в том числе являющиеся:</t>
  </si>
  <si>
    <t xml:space="preserve">1 уровня нуждаемости</t>
  </si>
  <si>
    <t xml:space="preserve">2 уровня нуждаемости</t>
  </si>
  <si>
    <t xml:space="preserve">3 уровня нуждаемости</t>
  </si>
  <si>
    <t xml:space="preserve">количество "Школ ухода"</t>
  </si>
  <si>
    <t xml:space="preserve">численность граждан, обученных в "Школах ухода"</t>
  </si>
  <si>
    <t xml:space="preserve">количество пунктов проката ТСР (в рамках СДУ)</t>
  </si>
  <si>
    <t xml:space="preserve">количество граждан воспользовавшихся услугами пунктов проката ТСР</t>
  </si>
  <si>
    <t xml:space="preserve">проживающие в городской местности</t>
  </si>
  <si>
    <t xml:space="preserve">проживающие в сельской местности</t>
  </si>
  <si>
    <t xml:space="preserve">инвалидами</t>
  </si>
  <si>
    <t xml:space="preserve">ветеранами боевых действий</t>
  </si>
  <si>
    <t xml:space="preserve">участниками СВО</t>
  </si>
  <si>
    <t xml:space="preserve">членами семьи участника СВО</t>
  </si>
  <si>
    <t xml:space="preserve">имеющих группу инвалидности</t>
  </si>
  <si>
    <t xml:space="preserve">из стр.12  инвалиды ВОВ 5 ФЗ и 35 ЗРК</t>
  </si>
  <si>
    <t xml:space="preserve">из стр. 13 инвалиды 5 ФЗ</t>
  </si>
  <si>
    <t xml:space="preserve">ветераны боевых действий</t>
  </si>
  <si>
    <t xml:space="preserve">из стр. 15 ветераны боевых действий ВОВ 5 ФЗ и 35 ФЗ</t>
  </si>
  <si>
    <t xml:space="preserve">из строки 16 ветераны боевых действий 5 ФЗ</t>
  </si>
  <si>
    <t xml:space="preserve">участники СВО</t>
  </si>
  <si>
    <t xml:space="preserve">из стр. 18 инвалиды </t>
  </si>
  <si>
    <t xml:space="preserve">из стр. 19 ветераны боевых действий</t>
  </si>
  <si>
    <t xml:space="preserve">I</t>
  </si>
  <si>
    <t xml:space="preserve">II</t>
  </si>
  <si>
    <t xml:space="preserve">III</t>
  </si>
  <si>
    <t xml:space="preserve">Раздел IX. Информация о численности граждан старше трудоспособного возраста и инвалидов, получающих социальные услуги в рамках системы долговременного ухода (СДУ) за период с  01.11.2024 по 30.11.2024</t>
  </si>
  <si>
    <r>
      <rPr>
        <sz val="10"/>
        <rFont val="Times New Roman"/>
        <family val="0"/>
        <charset val="1"/>
      </rPr>
      <t xml:space="preserve">численность граждан, которые заключили договоры (дополнительные договоры) с поставщиками соцуслуг</t>
    </r>
    <r>
      <rPr>
        <sz val="10"/>
        <color rgb="FFFF0000"/>
        <rFont val="Times New Roman"/>
        <family val="0"/>
        <charset val="1"/>
      </rPr>
      <t xml:space="preserve"> (имеется в виду договора действующие на 1 число отчетного месяца + новые за отчетный месяц)</t>
    </r>
  </si>
  <si>
    <t xml:space="preserve">Инфраструктура СДУ </t>
  </si>
  <si>
    <t xml:space="preserve">проверка графы 9</t>
  </si>
  <si>
    <t xml:space="preserve">проверка граф 10 и 11</t>
  </si>
  <si>
    <t xml:space="preserve">проверка графы 36</t>
  </si>
  <si>
    <t xml:space="preserve">проверка инвалидов </t>
  </si>
  <si>
    <t xml:space="preserve">проверка граф 22 и 23</t>
  </si>
  <si>
    <t xml:space="preserve">мужчины </t>
  </si>
  <si>
    <t xml:space="preserve">женщины</t>
  </si>
  <si>
    <t xml:space="preserve">Раздел VII. Отделения временного(постоянного)  проживания для граждан пожилого возраста  и инвалидов </t>
  </si>
  <si>
    <t xml:space="preserve">Наличие мест  </t>
  </si>
  <si>
    <t xml:space="preserve">Граждане, находящиеся на  обслуживании на последнее число месяца</t>
  </si>
  <si>
    <r>
      <rPr>
        <sz val="10"/>
        <rFont val="Calibri"/>
        <family val="0"/>
        <charset val="1"/>
      </rPr>
      <t xml:space="preserve">Оказанные услуги </t>
    </r>
    <r>
      <rPr>
        <sz val="10"/>
        <color rgb="FFFF0000"/>
        <rFont val="Calibri"/>
        <family val="0"/>
        <charset val="1"/>
      </rPr>
      <t xml:space="preserve">(Включаем все услуги, в т.ч. дополнительные)</t>
    </r>
  </si>
  <si>
    <t xml:space="preserve">Стоимость питания одного человека в день</t>
  </si>
  <si>
    <t xml:space="preserve">Стоимость социального обслуживания одного человека в месяц</t>
  </si>
  <si>
    <t xml:space="preserve">Средства, поступившие на спец. счет за обслуживание</t>
  </si>
  <si>
    <t xml:space="preserve">В том числе инвалиды</t>
  </si>
  <si>
    <t xml:space="preserve">социально-правовые </t>
  </si>
  <si>
    <t xml:space="preserve">Проверка</t>
  </si>
  <si>
    <t xml:space="preserve">Дополнительная проверка услуг</t>
  </si>
  <si>
    <t xml:space="preserve"> руб.</t>
  </si>
  <si>
    <t xml:space="preserve">КЦСО г. Феодосии</t>
  </si>
  <si>
    <t xml:space="preserve">Раздел IV. Оказанные срочные социальные услуги</t>
  </si>
  <si>
    <t xml:space="preserve">кол-во отделений</t>
  </si>
  <si>
    <t xml:space="preserve">Граждане, которым оказаны срочные социальные услуги</t>
  </si>
  <si>
    <t xml:space="preserve">проверка стр. 4</t>
  </si>
  <si>
    <t xml:space="preserve">в том числе </t>
  </si>
  <si>
    <t xml:space="preserve">инвалиды </t>
  </si>
  <si>
    <t xml:space="preserve">участники ВОВ</t>
  </si>
  <si>
    <t xml:space="preserve">граждане, состоящие на социальном обслуживании учреждения</t>
  </si>
  <si>
    <t xml:space="preserve">граждане, не состоящие на социальном обслуживании учреждения</t>
  </si>
  <si>
    <t xml:space="preserve">из стр. 13 инвалиды ВОВ                    (5 ФЗ и 35 ЗРК)</t>
  </si>
  <si>
    <t xml:space="preserve">из стр.14 инвалиды ВОВ по 5 ФЗ</t>
  </si>
  <si>
    <t xml:space="preserve">из стр.13 инвалиды СВО</t>
  </si>
  <si>
    <t xml:space="preserve">из стр. 3 ветераны</t>
  </si>
  <si>
    <t xml:space="preserve">из стр. 17 ветераны ВОВ   (5 ФЗ и 35 ЗРК)</t>
  </si>
  <si>
    <t xml:space="preserve">из стр. 18 ветераны ВОВ по 5 ФЗ</t>
  </si>
  <si>
    <t xml:space="preserve">из стр. 17 ветераны СВО </t>
  </si>
  <si>
    <t xml:space="preserve">из стр. 3 члены семьи участника СВО</t>
  </si>
  <si>
    <t xml:space="preserve">оказаны услуги на дому</t>
  </si>
  <si>
    <t xml:space="preserve">оказаны услуги в полустационарной форме</t>
  </si>
  <si>
    <t xml:space="preserve">3=5+7+9+11</t>
  </si>
  <si>
    <t xml:space="preserve">4=6+8+10+12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</si>
</sst>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%"/>
    <numFmt numFmtId="166" formatCode="0.00"/>
    <numFmt numFmtId="167" formatCode="0"/>
    <numFmt numFmtId="168" formatCode="#,##0"/>
    <numFmt numFmtId="169" formatCode="#,##0.00"/>
    <numFmt numFmtId="170" formatCode="0.0"/>
    <numFmt numFmtId="171" formatCode="#,##0.0"/>
  </numFmts>
  <fonts count="53">
    <font>
      <sz val="10"/>
      <color rgb="FF000000"/>
      <name val="Arial Cyr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1"/>
    </font>
    <font>
      <b val="true"/>
      <sz val="12"/>
      <name val="Times New Roman"/>
      <family val="0"/>
      <charset val="1"/>
    </font>
    <font>
      <sz val="10"/>
      <name val="Times New Roman"/>
      <family val="0"/>
      <charset val="1"/>
    </font>
    <font>
      <b val="true"/>
      <sz val="10"/>
      <name val="Times New Roman"/>
      <family val="0"/>
      <charset val="1"/>
    </font>
    <font>
      <sz val="10"/>
      <color rgb="FF000000"/>
      <name val="Times New Roman"/>
      <family val="0"/>
      <charset val="1"/>
    </font>
    <font>
      <b val="true"/>
      <sz val="10"/>
      <color rgb="FFFF0000"/>
      <name val="Times New Roman"/>
      <family val="0"/>
      <charset val="1"/>
    </font>
    <font>
      <sz val="10"/>
      <name val="Calibri"/>
      <family val="0"/>
      <charset val="1"/>
    </font>
    <font>
      <i val="true"/>
      <sz val="10"/>
      <name val="Times New Roman"/>
      <family val="0"/>
      <charset val="1"/>
    </font>
    <font>
      <sz val="8"/>
      <name val="Times New Roman"/>
      <family val="0"/>
      <charset val="1"/>
    </font>
    <font>
      <sz val="9"/>
      <color rgb="FF000000"/>
      <name val="Times New Roman"/>
      <family val="0"/>
      <charset val="1"/>
    </font>
    <font>
      <b val="true"/>
      <i val="true"/>
      <sz val="9"/>
      <name val="Arial"/>
      <family val="0"/>
      <charset val="1"/>
    </font>
    <font>
      <b val="true"/>
      <i val="true"/>
      <sz val="7"/>
      <name val="Arial"/>
      <family val="0"/>
      <charset val="1"/>
    </font>
    <font>
      <sz val="12"/>
      <name val="Times New Roman"/>
      <family val="0"/>
      <charset val="1"/>
    </font>
    <font>
      <b val="true"/>
      <sz val="20"/>
      <name val="Times New Roman"/>
      <family val="0"/>
      <charset val="1"/>
    </font>
    <font>
      <b val="true"/>
      <sz val="8"/>
      <name val="Times New Roman"/>
      <family val="0"/>
      <charset val="1"/>
    </font>
    <font>
      <b val="true"/>
      <sz val="14"/>
      <name val="Times New Roman"/>
      <family val="0"/>
      <charset val="1"/>
    </font>
    <font>
      <b val="true"/>
      <sz val="14"/>
      <color rgb="FFFF0000"/>
      <name val="Times New Roman"/>
      <family val="0"/>
      <charset val="1"/>
    </font>
    <font>
      <b val="true"/>
      <sz val="10"/>
      <color rgb="FF000000"/>
      <name val="Arial Cyr"/>
      <family val="0"/>
      <charset val="1"/>
    </font>
    <font>
      <sz val="12"/>
      <color rgb="FFFF0000"/>
      <name val="Times New Roman"/>
      <family val="0"/>
      <charset val="1"/>
    </font>
    <font>
      <sz val="12"/>
      <name val="Calibri"/>
      <family val="0"/>
      <charset val="1"/>
    </font>
    <font>
      <i val="true"/>
      <sz val="12"/>
      <name val="Times New Roman"/>
      <family val="0"/>
      <charset val="1"/>
    </font>
    <font>
      <b val="true"/>
      <i val="true"/>
      <sz val="12"/>
      <name val="Calibri"/>
      <family val="0"/>
      <charset val="1"/>
    </font>
    <font>
      <b val="true"/>
      <sz val="20"/>
      <name val="Arial"/>
      <family val="0"/>
      <charset val="1"/>
    </font>
    <font>
      <sz val="12"/>
      <name val="Arial"/>
      <family val="0"/>
      <charset val="1"/>
    </font>
    <font>
      <u val="single"/>
      <sz val="10"/>
      <color rgb="FF0000FF"/>
      <name val="Arial Cyr"/>
      <family val="0"/>
      <charset val="1"/>
    </font>
    <font>
      <sz val="14"/>
      <name val="Times New Roman"/>
      <family val="0"/>
      <charset val="1"/>
    </font>
    <font>
      <sz val="10"/>
      <color rgb="FFFF0000"/>
      <name val="Times New Roman"/>
      <family val="0"/>
      <charset val="1"/>
    </font>
    <font>
      <b val="true"/>
      <i val="true"/>
      <sz val="10"/>
      <name val="Times New Roman"/>
      <family val="0"/>
      <charset val="1"/>
    </font>
    <font>
      <b val="true"/>
      <sz val="12"/>
      <color rgb="FF000000"/>
      <name val="Times New Roman"/>
      <family val="0"/>
      <charset val="1"/>
    </font>
    <font>
      <sz val="14"/>
      <name val="Arial Cyr"/>
      <family val="0"/>
      <charset val="1"/>
    </font>
    <font>
      <b val="true"/>
      <sz val="10"/>
      <name val="Calibri"/>
      <family val="0"/>
      <charset val="1"/>
    </font>
    <font>
      <sz val="10"/>
      <name val="Arial"/>
      <family val="0"/>
      <charset val="1"/>
    </font>
    <font>
      <sz val="12"/>
      <name val="Arial Cyr"/>
      <family val="0"/>
      <charset val="1"/>
    </font>
    <font>
      <sz val="12"/>
      <color rgb="FF000000"/>
      <name val="Times New Roman"/>
      <family val="0"/>
      <charset val="1"/>
    </font>
    <font>
      <sz val="10"/>
      <color rgb="FFFF0000"/>
      <name val="Calibri"/>
      <family val="0"/>
      <charset val="1"/>
    </font>
    <font>
      <sz val="10"/>
      <name val="Times New Roman"/>
      <family val="0"/>
      <charset val="204"/>
    </font>
    <font>
      <b val="true"/>
      <sz val="14"/>
      <name val="Times New Roman"/>
      <family val="0"/>
      <charset val="204"/>
    </font>
    <font>
      <b val="true"/>
      <sz val="10"/>
      <name val="Times New Roman"/>
      <family val="0"/>
      <charset val="204"/>
    </font>
    <font>
      <sz val="14"/>
      <name val="Times New Roman"/>
      <family val="0"/>
      <charset val="204"/>
    </font>
    <font>
      <sz val="14"/>
      <name val="Calibri"/>
      <family val="0"/>
      <charset val="204"/>
    </font>
    <font>
      <sz val="10"/>
      <name val="Calibri"/>
      <family val="0"/>
      <charset val="204"/>
    </font>
    <font>
      <sz val="14"/>
      <color rgb="FFFF0000"/>
      <name val="Times New Roman"/>
      <family val="0"/>
      <charset val="204"/>
    </font>
    <font>
      <i val="true"/>
      <sz val="14"/>
      <color rgb="FFFF0000"/>
      <name val="Times New Roman"/>
      <family val="0"/>
      <charset val="204"/>
    </font>
    <font>
      <b val="true"/>
      <i val="true"/>
      <sz val="8"/>
      <name val="Times New Roman"/>
      <family val="0"/>
      <charset val="204"/>
    </font>
    <font>
      <sz val="12"/>
      <name val="Times New Roman"/>
      <family val="0"/>
      <charset val="204"/>
    </font>
    <font>
      <b val="true"/>
      <sz val="16"/>
      <name val="Times New Roman"/>
      <family val="0"/>
      <charset val="204"/>
    </font>
    <font>
      <b val="true"/>
      <sz val="16"/>
      <name val="Arial Cyr"/>
      <family val="0"/>
      <charset val="204"/>
    </font>
    <font>
      <sz val="12"/>
      <name val="Arial Cyr"/>
      <family val="0"/>
      <charset val="204"/>
    </font>
    <font>
      <sz val="12"/>
      <name val="Arial"/>
      <family val="0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FF00"/>
        <bgColor rgb="FFFFF200"/>
      </patternFill>
    </fill>
    <fill>
      <patternFill patternType="solid">
        <fgColor rgb="FFFFFFFF"/>
        <bgColor rgb="FFFDEADA"/>
      </patternFill>
    </fill>
    <fill>
      <patternFill patternType="solid">
        <fgColor rgb="FFDBEEF4"/>
        <bgColor rgb="FFDBEEF3"/>
      </patternFill>
    </fill>
    <fill>
      <patternFill patternType="solid">
        <fgColor rgb="FF7F7F7F"/>
        <bgColor rgb="FF808080"/>
      </patternFill>
    </fill>
    <fill>
      <patternFill patternType="solid">
        <fgColor rgb="FF808080"/>
        <bgColor rgb="FF7F7F7F"/>
      </patternFill>
    </fill>
    <fill>
      <patternFill patternType="solid">
        <fgColor rgb="FFB3A2C7"/>
        <bgColor rgb="FFA6A6A6"/>
      </patternFill>
    </fill>
    <fill>
      <patternFill patternType="solid">
        <fgColor rgb="FFA6A6A6"/>
        <bgColor rgb="FFB3A2C7"/>
      </patternFill>
    </fill>
    <fill>
      <patternFill patternType="solid">
        <fgColor rgb="FFDBEEF3"/>
        <bgColor rgb="FFDBEEF4"/>
      </patternFill>
    </fill>
    <fill>
      <patternFill patternType="solid">
        <fgColor rgb="FFCCC0DA"/>
        <bgColor rgb="FFCCC1DA"/>
      </patternFill>
    </fill>
    <fill>
      <patternFill patternType="solid">
        <fgColor rgb="FFDCC5ED"/>
        <bgColor rgb="FFCCC1DA"/>
      </patternFill>
    </fill>
    <fill>
      <patternFill patternType="solid">
        <fgColor rgb="FFBFBFBF"/>
        <bgColor rgb="FFCCC0DA"/>
      </patternFill>
    </fill>
    <fill>
      <patternFill patternType="solid">
        <fgColor rgb="FFCCC1DA"/>
        <bgColor rgb="FFCCC0DA"/>
      </patternFill>
    </fill>
    <fill>
      <patternFill patternType="solid">
        <fgColor rgb="FFFFF200"/>
        <bgColor rgb="FFFFFF00"/>
      </patternFill>
    </fill>
    <fill>
      <patternFill patternType="solid">
        <fgColor rgb="FFFDEADA"/>
        <bgColor rgb="FFFCD5B5"/>
      </patternFill>
    </fill>
    <fill>
      <patternFill patternType="solid">
        <fgColor rgb="FFAFD095"/>
        <bgColor rgb="FFBFBFBF"/>
      </patternFill>
    </fill>
    <fill>
      <patternFill patternType="solid">
        <fgColor rgb="FFFFFF99"/>
        <bgColor rgb="FFFDEADA"/>
      </patternFill>
    </fill>
  </fills>
  <borders count="41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4" fillId="0" borderId="0" xfId="22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3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4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5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0" fillId="4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2" borderId="9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3" borderId="1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1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2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3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0" xfId="0" applyFont="true" applyBorder="fals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1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5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5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3" borderId="15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2" fillId="3" borderId="9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9" xfId="0" applyFont="true" applyBorder="true" applyAlignment="true" applyProtection="true">
      <alignment horizontal="general" vertical="center" textRotation="90" wrapText="true" indent="0" shrinkToFit="false"/>
      <protection locked="true" hidden="false"/>
    </xf>
    <xf numFmtId="166" fontId="8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0" borderId="1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8" fillId="3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6" fillId="3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5" borderId="7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7" fontId="14" fillId="6" borderId="12" xfId="0" applyFont="true" applyBorder="true" applyAlignment="true" applyProtection="true">
      <alignment horizontal="center" vertical="top" textRotation="90" wrapText="true" indent="0" shrinkToFit="false"/>
      <protection locked="true" hidden="false"/>
    </xf>
    <xf numFmtId="168" fontId="15" fillId="5" borderId="2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4" fillId="5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5" fillId="5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4" fillId="5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0" fillId="4" borderId="2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7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2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4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4" borderId="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8" fillId="7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7" borderId="7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5" fillId="7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7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7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0" xfId="0" applyFont="true" applyBorder="false" applyAlignment="true" applyProtection="true">
      <alignment horizontal="center" vertical="center" textRotation="90" wrapText="true" indent="0" shrinkToFit="false"/>
      <protection locked="true" hidden="false"/>
    </xf>
    <xf numFmtId="164" fontId="23" fillId="0" borderId="0" xfId="0" applyFont="true" applyBorder="false" applyAlignment="true" applyProtection="true">
      <alignment horizontal="center" vertical="center" textRotation="9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21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4" borderId="7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6" fontId="1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24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24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16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3" fillId="8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8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5" fillId="8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8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7" fillId="0" borderId="1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7" fillId="0" borderId="1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6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3" borderId="1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10" borderId="1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5" fillId="11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11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7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7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5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16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5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27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center" textRotation="89" wrapText="true" indent="0" shrinkToFit="false"/>
      <protection locked="true" hidden="true"/>
    </xf>
    <xf numFmtId="164" fontId="11" fillId="3" borderId="7" xfId="0" applyFont="true" applyBorder="true" applyAlignment="true" applyProtection="true">
      <alignment horizontal="center" vertical="center" textRotation="89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general" vertical="center" textRotation="89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7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7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7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9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4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8" fillId="3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6" fontId="19" fillId="3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32" fillId="11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3" borderId="0" xfId="0" applyFont="true" applyBorder="false" applyAlignment="true" applyProtection="true">
      <alignment horizontal="left" vertical="top" textRotation="0" wrapText="true" indent="0" shrinkToFit="false"/>
      <protection locked="true" hidden="true"/>
    </xf>
    <xf numFmtId="164" fontId="34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4" borderId="7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2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31" fillId="12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1" fillId="1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1" fillId="12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2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4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6" fillId="0" borderId="1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2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7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2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9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9" borderId="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35" fillId="10" borderId="7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35" fillId="10" borderId="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1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5" fillId="1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10" borderId="2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10" borderId="2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9" fontId="5" fillId="10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9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5" fillId="9" borderId="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35" fillId="3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2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2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8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29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5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7" xfId="0" applyFont="true" applyBorder="true" applyAlignment="true" applyProtection="true">
      <alignment horizontal="center" vertical="center" textRotation="92" wrapText="true" indent="0" shrinkToFit="false"/>
      <protection locked="true" hidden="false"/>
    </xf>
    <xf numFmtId="164" fontId="16" fillId="4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7" fillId="0" borderId="3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7" fillId="0" borderId="3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7" fillId="0" borderId="30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7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5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3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31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7" fillId="3" borderId="3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3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3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13" borderId="3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1" fillId="13" borderId="3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1" fillId="13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1" fillId="13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4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13" borderId="3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29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2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3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7" fillId="0" borderId="3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3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14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3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7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3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3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9" fillId="3" borderId="3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9" fillId="13" borderId="3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29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6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29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2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2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6" fillId="0" borderId="39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0" borderId="4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2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27" xfId="0" applyFont="true" applyBorder="true" applyAlignment="true" applyProtection="true">
      <alignment horizontal="center" vertical="center" textRotation="92" wrapText="tru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6" fillId="0" borderId="21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0" fillId="0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0" borderId="3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6" fillId="0" borderId="3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30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2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0" borderId="6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15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3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3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1" fillId="15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11" fillId="0" borderId="14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0" borderId="12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6" fillId="3" borderId="3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3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15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3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7" fillId="0" borderId="2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15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16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17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16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17" borderId="3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6" fillId="3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3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13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0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10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3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6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6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8" fillId="0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0" fontId="16" fillId="11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0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39" fillId="3" borderId="0" xfId="0" applyFont="true" applyBorder="false" applyAlignment="true" applyProtection="true">
      <alignment horizontal="left" vertical="top" textRotation="0" wrapText="true" indent="0" shrinkToFit="false"/>
      <protection locked="true" hidden="true"/>
    </xf>
    <xf numFmtId="164" fontId="42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2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2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3" fillId="4" borderId="7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4" fontId="4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2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2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45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46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46" fillId="3" borderId="21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39" fillId="1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7" fillId="1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7" fillId="12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4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8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4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49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49" fillId="0" borderId="2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0" fillId="4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8" fontId="51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52" fillId="3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8" fontId="5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Процентный 2" xfId="22"/>
    <cellStyle name="Процентный 3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DEADA"/>
      <rgbColor rgb="FFDBEEF4"/>
      <rgbColor rgb="FF660066"/>
      <rgbColor rgb="FFFF8080"/>
      <rgbColor rgb="FF0066CC"/>
      <rgbColor rgb="FFDCC5ED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DBEEF3"/>
      <rgbColor rgb="FFAFD095"/>
      <rgbColor rgb="FFFFFF99"/>
      <rgbColor rgb="FFCCC1DA"/>
      <rgbColor rgb="FFCCC0DA"/>
      <rgbColor rgb="FFB3A2C7"/>
      <rgbColor rgb="FFFCD5B5"/>
      <rgbColor rgb="FF3366FF"/>
      <rgbColor rgb="FF33CCCC"/>
      <rgbColor rgb="FF99CC00"/>
      <rgbColor rgb="FFFFBF00"/>
      <rgbColor rgb="FFFF9900"/>
      <rgbColor rgb="FFFF6600"/>
      <rgbColor rgb="FF7F7F7F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email.rk.gov.ru/?_task=mail&amp;_mbox=INBOX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true"/>
  </sheetPr>
  <dimension ref="A1:CM1048576"/>
  <sheetViews>
    <sheetView showFormulas="false" showGridLines="true" showRowColHeaders="true" showZeros="true" rightToLeft="false" tabSelected="true" showOutlineSymbols="true" defaultGridColor="true" view="pageBreakPreview" topLeftCell="AR1" colorId="64" zoomScale="100" zoomScaleNormal="100" zoomScalePageLayoutView="100" workbookViewId="0">
      <selection pane="topLeft" activeCell="BE8" activeCellId="0" sqref="BE8"/>
    </sheetView>
  </sheetViews>
  <sheetFormatPr defaultColWidth="8.54296875" defaultRowHeight="12.5" zeroHeight="false" outlineLevelRow="0" outlineLevelCol="0"/>
  <cols>
    <col collapsed="false" customWidth="true" hidden="false" outlineLevel="0" max="1" min="1" style="1" width="3.86"/>
    <col collapsed="false" customWidth="true" hidden="false" outlineLevel="0" max="2" min="2" style="1" width="30.85"/>
    <col collapsed="false" customWidth="true" hidden="false" outlineLevel="0" max="3" min="3" style="2" width="6.88"/>
    <col collapsed="false" customWidth="true" hidden="false" outlineLevel="0" max="4" min="4" style="1" width="5.71"/>
    <col collapsed="false" customWidth="true" hidden="false" outlineLevel="0" max="5" min="5" style="1" width="8"/>
    <col collapsed="false" customWidth="true" hidden="false" outlineLevel="0" max="6" min="6" style="1" width="8.4"/>
    <col collapsed="false" customWidth="true" hidden="false" outlineLevel="0" max="7" min="7" style="1" width="6.57"/>
    <col collapsed="false" customWidth="true" hidden="false" outlineLevel="0" max="8" min="8" style="1" width="6.28"/>
    <col collapsed="false" customWidth="true" hidden="false" outlineLevel="0" max="9" min="9" style="1" width="6.01"/>
    <col collapsed="false" customWidth="true" hidden="false" outlineLevel="0" max="10" min="10" style="1" width="5.28"/>
    <col collapsed="false" customWidth="true" hidden="false" outlineLevel="0" max="11" min="11" style="2" width="9.13"/>
    <col collapsed="false" customWidth="true" hidden="false" outlineLevel="0" max="12" min="12" style="1" width="7.57"/>
    <col collapsed="false" customWidth="true" hidden="false" outlineLevel="0" max="13" min="13" style="1" width="6.15"/>
    <col collapsed="false" customWidth="true" hidden="false" outlineLevel="0" max="14" min="14" style="1" width="7.16"/>
    <col collapsed="false" customWidth="true" hidden="false" outlineLevel="0" max="15" min="15" style="1" width="6.88"/>
    <col collapsed="false" customWidth="true" hidden="false" outlineLevel="0" max="16" min="16" style="1" width="5.86"/>
    <col collapsed="false" customWidth="true" hidden="false" outlineLevel="0" max="17" min="17" style="1" width="6.43"/>
    <col collapsed="false" customWidth="true" hidden="false" outlineLevel="0" max="18" min="18" style="1" width="8.15"/>
    <col collapsed="false" customWidth="true" hidden="false" outlineLevel="0" max="19" min="19" style="1" width="6.58"/>
    <col collapsed="false" customWidth="true" hidden="false" outlineLevel="0" max="20" min="20" style="1" width="12.03"/>
    <col collapsed="false" customWidth="true" hidden="false" outlineLevel="0" max="21" min="21" style="1" width="9.13"/>
    <col collapsed="false" customWidth="true" hidden="false" outlineLevel="0" max="22" min="22" style="1" width="11.01"/>
    <col collapsed="false" customWidth="true" hidden="false" outlineLevel="0" max="23" min="23" style="1" width="9.59"/>
    <col collapsed="false" customWidth="true" hidden="false" outlineLevel="0" max="24" min="24" style="1" width="9.13"/>
    <col collapsed="false" customWidth="true" hidden="false" outlineLevel="0" max="25" min="25" style="1" width="6.88"/>
    <col collapsed="false" customWidth="true" hidden="false" outlineLevel="0" max="26" min="26" style="3" width="6.88"/>
    <col collapsed="false" customWidth="true" hidden="false" outlineLevel="0" max="27" min="27" style="1" width="9.13"/>
    <col collapsed="false" customWidth="true" hidden="false" outlineLevel="0" max="28" min="28" style="1" width="7.71"/>
    <col collapsed="false" customWidth="true" hidden="false" outlineLevel="0" max="29" min="29" style="1" width="7.29"/>
    <col collapsed="false" customWidth="true" hidden="false" outlineLevel="0" max="31" min="30" style="1" width="9.13"/>
    <col collapsed="false" customWidth="true" hidden="false" outlineLevel="0" max="32" min="32" style="1" width="7.42"/>
    <col collapsed="false" customWidth="true" hidden="false" outlineLevel="0" max="33" min="33" style="1" width="7.28"/>
    <col collapsed="false" customWidth="true" hidden="false" outlineLevel="0" max="34" min="34" style="1" width="7.88"/>
    <col collapsed="false" customWidth="true" hidden="false" outlineLevel="0" max="35" min="35" style="1" width="6.85"/>
    <col collapsed="false" customWidth="true" hidden="false" outlineLevel="0" max="36" min="36" style="1" width="6.28"/>
    <col collapsed="false" customWidth="true" hidden="false" outlineLevel="0" max="37" min="37" style="1" width="6.58"/>
    <col collapsed="false" customWidth="true" hidden="false" outlineLevel="0" max="38" min="38" style="1" width="7.16"/>
    <col collapsed="false" customWidth="true" hidden="false" outlineLevel="0" max="39" min="39" style="1" width="5.71"/>
    <col collapsed="false" customWidth="true" hidden="false" outlineLevel="0" max="40" min="40" style="1" width="7.76"/>
    <col collapsed="false" customWidth="true" hidden="false" outlineLevel="0" max="41" min="41" style="3" width="9.13"/>
    <col collapsed="false" customWidth="true" hidden="false" outlineLevel="0" max="42" min="42" style="3" width="11.71"/>
    <col collapsed="false" customWidth="true" hidden="false" outlineLevel="0" max="44" min="43" style="3" width="9.13"/>
    <col collapsed="false" customWidth="true" hidden="false" outlineLevel="0" max="50" min="45" style="1" width="9.13"/>
    <col collapsed="false" customWidth="true" hidden="false" outlineLevel="0" max="51" min="51" style="3" width="22.11"/>
    <col collapsed="false" customWidth="true" hidden="false" outlineLevel="0" max="52" min="52" style="3" width="20.14"/>
    <col collapsed="false" customWidth="true" hidden="false" outlineLevel="0" max="54" min="53" style="3" width="15.57"/>
    <col collapsed="false" customWidth="true" hidden="false" outlineLevel="0" max="55" min="55" style="3" width="13.7"/>
    <col collapsed="false" customWidth="true" hidden="false" outlineLevel="0" max="56" min="56" style="3" width="21.96"/>
    <col collapsed="false" customWidth="true" hidden="false" outlineLevel="0" max="57" min="57" style="3" width="9"/>
    <col collapsed="false" customWidth="true" hidden="false" outlineLevel="0" max="1025" min="58" style="1" width="8.45"/>
  </cols>
  <sheetData>
    <row r="1" customFormat="false" ht="23.2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</row>
    <row r="2" customFormat="false" ht="24.55" hidden="false" customHeight="true" outlineLevel="0" collapsed="false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</row>
    <row r="3" s="17" customFormat="true" ht="43.5" hidden="false" customHeight="true" outlineLevel="0" collapsed="false">
      <c r="A3" s="7" t="s">
        <v>1</v>
      </c>
      <c r="B3" s="8" t="s">
        <v>2</v>
      </c>
      <c r="C3" s="9" t="s">
        <v>3</v>
      </c>
      <c r="D3" s="10" t="s">
        <v>4</v>
      </c>
      <c r="E3" s="10"/>
      <c r="F3" s="10"/>
      <c r="G3" s="10"/>
      <c r="H3" s="10"/>
      <c r="I3" s="10"/>
      <c r="J3" s="10"/>
      <c r="K3" s="11" t="s">
        <v>5</v>
      </c>
      <c r="L3" s="11"/>
      <c r="M3" s="11"/>
      <c r="N3" s="11"/>
      <c r="O3" s="11"/>
      <c r="P3" s="11"/>
      <c r="Q3" s="11"/>
      <c r="R3" s="11"/>
      <c r="S3" s="11"/>
      <c r="T3" s="11"/>
      <c r="U3" s="12" t="s">
        <v>6</v>
      </c>
      <c r="V3" s="12"/>
      <c r="W3" s="12"/>
      <c r="X3" s="12"/>
      <c r="Y3" s="12"/>
      <c r="Z3" s="12"/>
      <c r="AA3" s="11" t="s">
        <v>7</v>
      </c>
      <c r="AB3" s="11"/>
      <c r="AC3" s="11"/>
      <c r="AD3" s="11" t="s">
        <v>8</v>
      </c>
      <c r="AE3" s="11"/>
      <c r="AF3" s="11"/>
      <c r="AG3" s="11"/>
      <c r="AH3" s="11"/>
      <c r="AI3" s="11" t="s">
        <v>9</v>
      </c>
      <c r="AJ3" s="11"/>
      <c r="AK3" s="11"/>
      <c r="AL3" s="13" t="s">
        <v>10</v>
      </c>
      <c r="AM3" s="13"/>
      <c r="AN3" s="13"/>
      <c r="AO3" s="14" t="s">
        <v>11</v>
      </c>
      <c r="AP3" s="14"/>
      <c r="AQ3" s="14"/>
      <c r="AR3" s="14"/>
      <c r="AS3" s="11" t="s">
        <v>12</v>
      </c>
      <c r="AT3" s="11"/>
      <c r="AU3" s="11"/>
      <c r="AV3" s="11"/>
      <c r="AW3" s="11"/>
      <c r="AX3" s="11"/>
      <c r="AY3" s="11" t="s">
        <v>13</v>
      </c>
      <c r="AZ3" s="11"/>
      <c r="BA3" s="11"/>
      <c r="BB3" s="11"/>
      <c r="BC3" s="11"/>
      <c r="BD3" s="11"/>
      <c r="BE3" s="15" t="s">
        <v>14</v>
      </c>
      <c r="BF3" s="16" t="s">
        <v>15</v>
      </c>
    </row>
    <row r="4" s="36" customFormat="true" ht="48.75" hidden="false" customHeight="true" outlineLevel="0" collapsed="false">
      <c r="A4" s="7"/>
      <c r="B4" s="8"/>
      <c r="C4" s="9"/>
      <c r="D4" s="18" t="s">
        <v>16</v>
      </c>
      <c r="E4" s="18" t="s">
        <v>17</v>
      </c>
      <c r="F4" s="18" t="s">
        <v>18</v>
      </c>
      <c r="G4" s="18" t="s">
        <v>19</v>
      </c>
      <c r="H4" s="18" t="s">
        <v>20</v>
      </c>
      <c r="I4" s="18" t="s">
        <v>21</v>
      </c>
      <c r="J4" s="18" t="s">
        <v>22</v>
      </c>
      <c r="K4" s="19" t="s">
        <v>23</v>
      </c>
      <c r="L4" s="20" t="s">
        <v>24</v>
      </c>
      <c r="M4" s="20"/>
      <c r="N4" s="20"/>
      <c r="O4" s="20"/>
      <c r="P4" s="21" t="s">
        <v>25</v>
      </c>
      <c r="Q4" s="21"/>
      <c r="R4" s="21"/>
      <c r="S4" s="21"/>
      <c r="T4" s="22" t="s">
        <v>26</v>
      </c>
      <c r="U4" s="23" t="s">
        <v>27</v>
      </c>
      <c r="V4" s="24" t="s">
        <v>28</v>
      </c>
      <c r="W4" s="25" t="s">
        <v>17</v>
      </c>
      <c r="X4" s="26" t="s">
        <v>18</v>
      </c>
      <c r="Y4" s="26" t="s">
        <v>19</v>
      </c>
      <c r="Z4" s="26" t="s">
        <v>20</v>
      </c>
      <c r="AA4" s="27" t="s">
        <v>29</v>
      </c>
      <c r="AB4" s="28" t="s">
        <v>30</v>
      </c>
      <c r="AC4" s="28" t="s">
        <v>31</v>
      </c>
      <c r="AD4" s="28" t="s">
        <v>32</v>
      </c>
      <c r="AE4" s="28" t="s">
        <v>33</v>
      </c>
      <c r="AF4" s="29" t="s">
        <v>34</v>
      </c>
      <c r="AG4" s="29"/>
      <c r="AH4" s="29"/>
      <c r="AI4" s="30" t="s">
        <v>35</v>
      </c>
      <c r="AJ4" s="31" t="s">
        <v>36</v>
      </c>
      <c r="AK4" s="31"/>
      <c r="AL4" s="13"/>
      <c r="AM4" s="13"/>
      <c r="AN4" s="13"/>
      <c r="AO4" s="14" t="s">
        <v>37</v>
      </c>
      <c r="AP4" s="14"/>
      <c r="AQ4" s="32" t="s">
        <v>38</v>
      </c>
      <c r="AR4" s="32"/>
      <c r="AS4" s="33" t="s">
        <v>39</v>
      </c>
      <c r="AT4" s="33"/>
      <c r="AU4" s="33"/>
      <c r="AV4" s="33"/>
      <c r="AW4" s="21" t="s">
        <v>40</v>
      </c>
      <c r="AX4" s="21"/>
      <c r="AY4" s="34" t="s">
        <v>41</v>
      </c>
      <c r="AZ4" s="35" t="s">
        <v>42</v>
      </c>
      <c r="BA4" s="35" t="s">
        <v>43</v>
      </c>
      <c r="BB4" s="35" t="s">
        <v>44</v>
      </c>
      <c r="BC4" s="35" t="s">
        <v>45</v>
      </c>
      <c r="BD4" s="35" t="s">
        <v>46</v>
      </c>
      <c r="BE4" s="15"/>
      <c r="BF4" s="15"/>
    </row>
    <row r="5" s="52" customFormat="true" ht="101.25" hidden="false" customHeight="true" outlineLevel="0" collapsed="false">
      <c r="A5" s="7"/>
      <c r="B5" s="8"/>
      <c r="C5" s="9"/>
      <c r="D5" s="18"/>
      <c r="E5" s="18"/>
      <c r="F5" s="18"/>
      <c r="G5" s="18"/>
      <c r="H5" s="18"/>
      <c r="I5" s="18"/>
      <c r="J5" s="18"/>
      <c r="K5" s="19"/>
      <c r="L5" s="37" t="s">
        <v>47</v>
      </c>
      <c r="M5" s="37" t="s">
        <v>48</v>
      </c>
      <c r="N5" s="38" t="s">
        <v>49</v>
      </c>
      <c r="O5" s="38" t="s">
        <v>50</v>
      </c>
      <c r="P5" s="39" t="s">
        <v>51</v>
      </c>
      <c r="Q5" s="40" t="s">
        <v>52</v>
      </c>
      <c r="R5" s="41" t="s">
        <v>53</v>
      </c>
      <c r="S5" s="41" t="s">
        <v>54</v>
      </c>
      <c r="T5" s="42" t="s">
        <v>55</v>
      </c>
      <c r="U5" s="23"/>
      <c r="V5" s="43" t="s">
        <v>21</v>
      </c>
      <c r="W5" s="25"/>
      <c r="X5" s="26"/>
      <c r="Y5" s="26"/>
      <c r="Z5" s="26"/>
      <c r="AA5" s="27"/>
      <c r="AB5" s="28"/>
      <c r="AC5" s="28"/>
      <c r="AD5" s="28"/>
      <c r="AE5" s="28"/>
      <c r="AF5" s="44" t="s">
        <v>56</v>
      </c>
      <c r="AG5" s="45" t="s">
        <v>57</v>
      </c>
      <c r="AH5" s="45"/>
      <c r="AI5" s="30"/>
      <c r="AJ5" s="46" t="s">
        <v>58</v>
      </c>
      <c r="AK5" s="46" t="s">
        <v>59</v>
      </c>
      <c r="AL5" s="47" t="s">
        <v>56</v>
      </c>
      <c r="AM5" s="48" t="s">
        <v>60</v>
      </c>
      <c r="AN5" s="48" t="s">
        <v>61</v>
      </c>
      <c r="AO5" s="49" t="s">
        <v>62</v>
      </c>
      <c r="AP5" s="49" t="s">
        <v>63</v>
      </c>
      <c r="AQ5" s="49" t="s">
        <v>62</v>
      </c>
      <c r="AR5" s="49" t="s">
        <v>63</v>
      </c>
      <c r="AS5" s="50" t="s">
        <v>64</v>
      </c>
      <c r="AT5" s="50"/>
      <c r="AU5" s="50" t="s">
        <v>65</v>
      </c>
      <c r="AV5" s="50"/>
      <c r="AW5" s="21"/>
      <c r="AX5" s="21"/>
      <c r="AY5" s="34"/>
      <c r="AZ5" s="35"/>
      <c r="BA5" s="35"/>
      <c r="BB5" s="35"/>
      <c r="BC5" s="35"/>
      <c r="BD5" s="35"/>
      <c r="BE5" s="51"/>
      <c r="BF5" s="51"/>
    </row>
    <row r="6" s="52" customFormat="true" ht="22.5" hidden="false" customHeight="true" outlineLevel="0" collapsed="false">
      <c r="A6" s="53"/>
      <c r="B6" s="53"/>
      <c r="C6" s="54"/>
      <c r="D6" s="55" t="s">
        <v>66</v>
      </c>
      <c r="E6" s="55" t="s">
        <v>66</v>
      </c>
      <c r="F6" s="55" t="s">
        <v>66</v>
      </c>
      <c r="G6" s="55" t="s">
        <v>66</v>
      </c>
      <c r="H6" s="55" t="s">
        <v>66</v>
      </c>
      <c r="I6" s="55" t="s">
        <v>66</v>
      </c>
      <c r="J6" s="55" t="s">
        <v>66</v>
      </c>
      <c r="K6" s="54" t="s">
        <v>67</v>
      </c>
      <c r="L6" s="56" t="s">
        <v>67</v>
      </c>
      <c r="M6" s="56" t="s">
        <v>67</v>
      </c>
      <c r="N6" s="56" t="s">
        <v>67</v>
      </c>
      <c r="O6" s="56" t="s">
        <v>67</v>
      </c>
      <c r="P6" s="56" t="s">
        <v>67</v>
      </c>
      <c r="Q6" s="56" t="s">
        <v>67</v>
      </c>
      <c r="R6" s="56" t="s">
        <v>67</v>
      </c>
      <c r="S6" s="56" t="s">
        <v>67</v>
      </c>
      <c r="T6" s="57" t="s">
        <v>67</v>
      </c>
      <c r="U6" s="56" t="s">
        <v>67</v>
      </c>
      <c r="V6" s="56" t="s">
        <v>67</v>
      </c>
      <c r="W6" s="56" t="s">
        <v>67</v>
      </c>
      <c r="X6" s="56" t="s">
        <v>67</v>
      </c>
      <c r="Y6" s="56" t="s">
        <v>67</v>
      </c>
      <c r="Z6" s="56" t="s">
        <v>67</v>
      </c>
      <c r="AA6" s="56" t="s">
        <v>67</v>
      </c>
      <c r="AB6" s="56" t="s">
        <v>67</v>
      </c>
      <c r="AC6" s="57" t="s">
        <v>67</v>
      </c>
      <c r="AD6" s="56" t="s">
        <v>66</v>
      </c>
      <c r="AE6" s="56" t="s">
        <v>66</v>
      </c>
      <c r="AF6" s="56" t="s">
        <v>66</v>
      </c>
      <c r="AG6" s="56" t="s">
        <v>67</v>
      </c>
      <c r="AH6" s="56" t="s">
        <v>68</v>
      </c>
      <c r="AI6" s="56" t="s">
        <v>67</v>
      </c>
      <c r="AJ6" s="56" t="s">
        <v>67</v>
      </c>
      <c r="AK6" s="56" t="s">
        <v>67</v>
      </c>
      <c r="AL6" s="27" t="s">
        <v>67</v>
      </c>
      <c r="AM6" s="56" t="s">
        <v>67</v>
      </c>
      <c r="AN6" s="56" t="s">
        <v>67</v>
      </c>
      <c r="AO6" s="56" t="s">
        <v>66</v>
      </c>
      <c r="AP6" s="56" t="s">
        <v>66</v>
      </c>
      <c r="AQ6" s="56" t="s">
        <v>66</v>
      </c>
      <c r="AR6" s="56" t="s">
        <v>66</v>
      </c>
      <c r="AS6" s="56" t="s">
        <v>67</v>
      </c>
      <c r="AT6" s="56" t="s">
        <v>69</v>
      </c>
      <c r="AU6" s="56" t="s">
        <v>67</v>
      </c>
      <c r="AV6" s="56" t="s">
        <v>69</v>
      </c>
      <c r="AW6" s="56" t="s">
        <v>67</v>
      </c>
      <c r="AX6" s="58" t="s">
        <v>69</v>
      </c>
      <c r="AY6" s="59" t="s">
        <v>70</v>
      </c>
      <c r="AZ6" s="60" t="s">
        <v>70</v>
      </c>
      <c r="BA6" s="60" t="s">
        <v>70</v>
      </c>
      <c r="BB6" s="60" t="s">
        <v>70</v>
      </c>
      <c r="BC6" s="60" t="s">
        <v>70</v>
      </c>
      <c r="BD6" s="60" t="s">
        <v>70</v>
      </c>
      <c r="BE6" s="61"/>
      <c r="BF6" s="51"/>
    </row>
    <row r="7" customFormat="false" ht="31.5" hidden="false" customHeight="true" outlineLevel="0" collapsed="false">
      <c r="A7" s="62"/>
      <c r="B7" s="63" t="n">
        <v>1</v>
      </c>
      <c r="C7" s="64" t="s">
        <v>71</v>
      </c>
      <c r="D7" s="65" t="n">
        <v>3</v>
      </c>
      <c r="E7" s="65" t="n">
        <v>4</v>
      </c>
      <c r="F7" s="65" t="n">
        <v>5</v>
      </c>
      <c r="G7" s="65" t="n">
        <v>6</v>
      </c>
      <c r="H7" s="65" t="n">
        <v>7</v>
      </c>
      <c r="I7" s="65" t="n">
        <v>8</v>
      </c>
      <c r="J7" s="65" t="n">
        <v>9</v>
      </c>
      <c r="K7" s="66" t="s">
        <v>72</v>
      </c>
      <c r="L7" s="65" t="n">
        <v>11</v>
      </c>
      <c r="M7" s="65" t="n">
        <v>12</v>
      </c>
      <c r="N7" s="65" t="n">
        <v>13</v>
      </c>
      <c r="O7" s="65" t="n">
        <v>14</v>
      </c>
      <c r="P7" s="65" t="n">
        <v>15</v>
      </c>
      <c r="Q7" s="65" t="n">
        <v>16</v>
      </c>
      <c r="R7" s="65" t="n">
        <v>17</v>
      </c>
      <c r="S7" s="65" t="n">
        <v>18</v>
      </c>
      <c r="T7" s="65" t="n">
        <v>19</v>
      </c>
      <c r="U7" s="67" t="n">
        <f aca="false">T7+1</f>
        <v>20</v>
      </c>
      <c r="V7" s="67" t="n">
        <f aca="false">U7+1</f>
        <v>21</v>
      </c>
      <c r="W7" s="67" t="n">
        <f aca="false">V7+1</f>
        <v>22</v>
      </c>
      <c r="X7" s="67" t="n">
        <f aca="false">W7+1</f>
        <v>23</v>
      </c>
      <c r="Y7" s="67" t="n">
        <f aca="false">X7+1</f>
        <v>24</v>
      </c>
      <c r="Z7" s="67" t="n">
        <f aca="false">Y7+1</f>
        <v>25</v>
      </c>
      <c r="AA7" s="67" t="n">
        <f aca="false">Z7+1</f>
        <v>26</v>
      </c>
      <c r="AB7" s="67" t="n">
        <f aca="false">AA7+1</f>
        <v>27</v>
      </c>
      <c r="AC7" s="67" t="n">
        <f aca="false">AB7+1</f>
        <v>28</v>
      </c>
      <c r="AD7" s="67" t="n">
        <f aca="false">AC7+1</f>
        <v>29</v>
      </c>
      <c r="AE7" s="67" t="n">
        <f aca="false">AD7+1</f>
        <v>30</v>
      </c>
      <c r="AF7" s="67" t="n">
        <f aca="false">AE7+1</f>
        <v>31</v>
      </c>
      <c r="AG7" s="67" t="n">
        <f aca="false">AF7+1</f>
        <v>32</v>
      </c>
      <c r="AH7" s="67" t="n">
        <f aca="false">AG7+1</f>
        <v>33</v>
      </c>
      <c r="AI7" s="67" t="n">
        <f aca="false">AH7+1</f>
        <v>34</v>
      </c>
      <c r="AJ7" s="67" t="n">
        <f aca="false">AI7+1</f>
        <v>35</v>
      </c>
      <c r="AK7" s="67" t="n">
        <f aca="false">AJ7+1</f>
        <v>36</v>
      </c>
      <c r="AL7" s="65" t="n">
        <f aca="false">AK7+1</f>
        <v>37</v>
      </c>
      <c r="AM7" s="65" t="n">
        <f aca="false">AL7+1</f>
        <v>38</v>
      </c>
      <c r="AN7" s="65" t="n">
        <f aca="false">AM7+1</f>
        <v>39</v>
      </c>
      <c r="AO7" s="65" t="n">
        <f aca="false">AN7+1</f>
        <v>40</v>
      </c>
      <c r="AP7" s="65" t="n">
        <f aca="false">AO7+1</f>
        <v>41</v>
      </c>
      <c r="AQ7" s="65" t="n">
        <f aca="false">AP7+1</f>
        <v>42</v>
      </c>
      <c r="AR7" s="65" t="n">
        <f aca="false">AQ7+1</f>
        <v>43</v>
      </c>
      <c r="AS7" s="65" t="n">
        <f aca="false">AR7+1</f>
        <v>44</v>
      </c>
      <c r="AT7" s="65" t="n">
        <f aca="false">AS7+1</f>
        <v>45</v>
      </c>
      <c r="AU7" s="65" t="n">
        <f aca="false">AT7+1</f>
        <v>46</v>
      </c>
      <c r="AV7" s="65" t="n">
        <f aca="false">AU7+1</f>
        <v>47</v>
      </c>
      <c r="AW7" s="65" t="n">
        <f aca="false">AV7+1</f>
        <v>48</v>
      </c>
      <c r="AX7" s="65" t="n">
        <f aca="false">AW7+1</f>
        <v>49</v>
      </c>
      <c r="AY7" s="65" t="n">
        <f aca="false">AX7+1</f>
        <v>50</v>
      </c>
      <c r="AZ7" s="65" t="n">
        <f aca="false">AY7+1</f>
        <v>51</v>
      </c>
      <c r="BA7" s="65" t="n">
        <f aca="false">AZ7+1</f>
        <v>52</v>
      </c>
      <c r="BB7" s="65" t="n">
        <f aca="false">BA7+1</f>
        <v>53</v>
      </c>
      <c r="BC7" s="65" t="n">
        <f aca="false">BB7+1</f>
        <v>54</v>
      </c>
      <c r="BD7" s="65" t="n">
        <f aca="false">BC7+1</f>
        <v>55</v>
      </c>
      <c r="BE7" s="68"/>
      <c r="BF7" s="69"/>
    </row>
    <row r="8" s="80" customFormat="true" ht="65.8" hidden="false" customHeight="true" outlineLevel="0" collapsed="false">
      <c r="A8" s="70"/>
      <c r="B8" s="71" t="s">
        <v>73</v>
      </c>
      <c r="C8" s="72" t="n">
        <f aca="false">D8+E8+F8+G8+H8+I8+J8</f>
        <v>3</v>
      </c>
      <c r="D8" s="73" t="n">
        <v>2</v>
      </c>
      <c r="E8" s="73" t="n">
        <v>1</v>
      </c>
      <c r="F8" s="73" t="n">
        <v>0</v>
      </c>
      <c r="G8" s="73" t="n">
        <v>0</v>
      </c>
      <c r="H8" s="73" t="n">
        <v>0</v>
      </c>
      <c r="I8" s="73" t="n">
        <v>0</v>
      </c>
      <c r="J8" s="73" t="n">
        <v>0</v>
      </c>
      <c r="K8" s="74" t="n">
        <f aca="false">U8+W8+X8+Y8+Z8</f>
        <v>357</v>
      </c>
      <c r="L8" s="73" t="n">
        <f aca="false">'на дому'!E9+дневное!E9</f>
        <v>115</v>
      </c>
      <c r="M8" s="73" t="n">
        <v>1</v>
      </c>
      <c r="N8" s="73" t="n">
        <v>0</v>
      </c>
      <c r="O8" s="73" t="n">
        <v>0</v>
      </c>
      <c r="P8" s="73" t="n">
        <v>11</v>
      </c>
      <c r="Q8" s="73" t="n">
        <v>11</v>
      </c>
      <c r="R8" s="73" t="n">
        <v>0</v>
      </c>
      <c r="S8" s="73" t="n">
        <v>0</v>
      </c>
      <c r="T8" s="73" t="n">
        <v>4</v>
      </c>
      <c r="U8" s="73" t="n">
        <v>285</v>
      </c>
      <c r="V8" s="73" t="n">
        <v>0</v>
      </c>
      <c r="W8" s="75" t="n">
        <v>72</v>
      </c>
      <c r="X8" s="73" t="n">
        <v>0</v>
      </c>
      <c r="Y8" s="73" t="n">
        <v>0</v>
      </c>
      <c r="Z8" s="73" t="n">
        <v>0</v>
      </c>
      <c r="AA8" s="75" t="n">
        <v>27</v>
      </c>
      <c r="AB8" s="75" t="n">
        <v>27</v>
      </c>
      <c r="AC8" s="75" t="n">
        <v>0</v>
      </c>
      <c r="AD8" s="73" t="n">
        <v>41</v>
      </c>
      <c r="AE8" s="73" t="n">
        <v>28</v>
      </c>
      <c r="AF8" s="75" t="n">
        <v>2</v>
      </c>
      <c r="AG8" s="75" t="n">
        <v>2</v>
      </c>
      <c r="AH8" s="75" t="n">
        <v>2</v>
      </c>
      <c r="AI8" s="73" t="n">
        <v>3</v>
      </c>
      <c r="AJ8" s="73" t="n">
        <v>0</v>
      </c>
      <c r="AK8" s="73" t="n">
        <v>0</v>
      </c>
      <c r="AL8" s="73" t="n">
        <v>2</v>
      </c>
      <c r="AM8" s="75" t="n">
        <v>0</v>
      </c>
      <c r="AN8" s="75" t="n">
        <v>0</v>
      </c>
      <c r="AO8" s="73" t="n">
        <v>180</v>
      </c>
      <c r="AP8" s="75" t="n">
        <v>15</v>
      </c>
      <c r="AQ8" s="73" t="n">
        <v>321</v>
      </c>
      <c r="AR8" s="73" t="n">
        <v>279</v>
      </c>
      <c r="AS8" s="75" t="n">
        <v>31</v>
      </c>
      <c r="AT8" s="73" t="n">
        <v>146</v>
      </c>
      <c r="AU8" s="75" t="n">
        <v>17</v>
      </c>
      <c r="AV8" s="73" t="n">
        <v>293</v>
      </c>
      <c r="AW8" s="73" t="n">
        <v>160</v>
      </c>
      <c r="AX8" s="73" t="n">
        <v>684</v>
      </c>
      <c r="AY8" s="76" t="n">
        <f aca="false">AZ8+BA8+BB8+BC8</f>
        <v>133572.57</v>
      </c>
      <c r="AZ8" s="77" t="n">
        <v>130043.57</v>
      </c>
      <c r="BA8" s="77" t="n">
        <f aca="false">'соц.такси'!I9</f>
        <v>1053</v>
      </c>
      <c r="BB8" s="77" t="n">
        <f aca="false">'соц.такси'!L9</f>
        <v>2476</v>
      </c>
      <c r="BC8" s="77" t="n">
        <v>0</v>
      </c>
      <c r="BD8" s="77" t="n">
        <v>525961.41</v>
      </c>
      <c r="BE8" s="78" t="n">
        <f aca="false">D8+E8+F8+G8+H8+I8+J8-C8</f>
        <v>0</v>
      </c>
      <c r="BF8" s="79" t="n">
        <f aca="false">U8+W8+X8+Y8+Z8-K8</f>
        <v>0</v>
      </c>
    </row>
    <row r="9" s="86" customFormat="true" ht="38.3" hidden="false" customHeight="true" outlineLevel="0" collapsed="false">
      <c r="A9" s="81"/>
      <c r="B9" s="82" t="s">
        <v>74</v>
      </c>
      <c r="C9" s="83" t="n">
        <f aca="false">SUM(C8)</f>
        <v>3</v>
      </c>
      <c r="D9" s="84" t="n">
        <f aca="false">SUM(D8)</f>
        <v>2</v>
      </c>
      <c r="E9" s="84" t="n">
        <f aca="false">SUM(E8)</f>
        <v>1</v>
      </c>
      <c r="F9" s="84" t="n">
        <f aca="false">SUM(F8)</f>
        <v>0</v>
      </c>
      <c r="G9" s="84" t="n">
        <f aca="false">SUM(G8)</f>
        <v>0</v>
      </c>
      <c r="H9" s="84" t="n">
        <f aca="false">SUM(H8)</f>
        <v>0</v>
      </c>
      <c r="I9" s="84" t="n">
        <f aca="false">SUM(I8)</f>
        <v>0</v>
      </c>
      <c r="J9" s="84" t="n">
        <f aca="false">SUM(J8)</f>
        <v>0</v>
      </c>
      <c r="K9" s="84" t="n">
        <f aca="false">SUM(K8)</f>
        <v>357</v>
      </c>
      <c r="L9" s="84" t="n">
        <f aca="false">SUM(L8)</f>
        <v>115</v>
      </c>
      <c r="M9" s="84" t="n">
        <f aca="false">SUM(M8)</f>
        <v>1</v>
      </c>
      <c r="N9" s="84" t="n">
        <f aca="false">SUM(N8)</f>
        <v>0</v>
      </c>
      <c r="O9" s="84" t="n">
        <f aca="false">SUM(O8)</f>
        <v>0</v>
      </c>
      <c r="P9" s="84" t="n">
        <f aca="false">SUM(P8)</f>
        <v>11</v>
      </c>
      <c r="Q9" s="84" t="n">
        <f aca="false">SUM(Q8)</f>
        <v>11</v>
      </c>
      <c r="R9" s="84" t="n">
        <f aca="false">SUM(R8)</f>
        <v>0</v>
      </c>
      <c r="S9" s="84" t="n">
        <f aca="false">SUM(S8)</f>
        <v>0</v>
      </c>
      <c r="T9" s="84" t="n">
        <f aca="false">SUM(T8)</f>
        <v>4</v>
      </c>
      <c r="U9" s="84" t="n">
        <f aca="false">SUM(U8)</f>
        <v>285</v>
      </c>
      <c r="V9" s="84" t="n">
        <f aca="false">SUM(V8)</f>
        <v>0</v>
      </c>
      <c r="W9" s="84" t="n">
        <f aca="false">SUM(W8)</f>
        <v>72</v>
      </c>
      <c r="X9" s="84" t="n">
        <f aca="false">SUM(X8)</f>
        <v>0</v>
      </c>
      <c r="Y9" s="84" t="n">
        <f aca="false">SUM(Y8)</f>
        <v>0</v>
      </c>
      <c r="Z9" s="84" t="n">
        <f aca="false">SUM(Z8)</f>
        <v>0</v>
      </c>
      <c r="AA9" s="84" t="n">
        <f aca="false">SUM(AA8)</f>
        <v>27</v>
      </c>
      <c r="AB9" s="84" t="n">
        <f aca="false">SUM(AB8)</f>
        <v>27</v>
      </c>
      <c r="AC9" s="84" t="n">
        <f aca="false">SUM(AC8)</f>
        <v>0</v>
      </c>
      <c r="AD9" s="84" t="n">
        <f aca="false">SUM(AD8)</f>
        <v>41</v>
      </c>
      <c r="AE9" s="84" t="n">
        <f aca="false">SUM(AE8)</f>
        <v>28</v>
      </c>
      <c r="AF9" s="84" t="n">
        <f aca="false">SUM(AF8)</f>
        <v>2</v>
      </c>
      <c r="AG9" s="84" t="n">
        <f aca="false">SUM(AG8)</f>
        <v>2</v>
      </c>
      <c r="AH9" s="84" t="n">
        <f aca="false">SUM(AH8)</f>
        <v>2</v>
      </c>
      <c r="AI9" s="84" t="n">
        <f aca="false">SUM(AI8)</f>
        <v>3</v>
      </c>
      <c r="AJ9" s="84" t="n">
        <f aca="false">SUM(AJ8)</f>
        <v>0</v>
      </c>
      <c r="AK9" s="84" t="n">
        <f aca="false">SUM(AK8)</f>
        <v>0</v>
      </c>
      <c r="AL9" s="84" t="n">
        <f aca="false">SUM(AL8)</f>
        <v>2</v>
      </c>
      <c r="AM9" s="84" t="n">
        <f aca="false">SUM(AM8)</f>
        <v>0</v>
      </c>
      <c r="AN9" s="84" t="n">
        <f aca="false">SUM(AN8)</f>
        <v>0</v>
      </c>
      <c r="AO9" s="84" t="n">
        <f aca="false">SUM(AO8)</f>
        <v>180</v>
      </c>
      <c r="AP9" s="84" t="n">
        <f aca="false">SUM(AP8)</f>
        <v>15</v>
      </c>
      <c r="AQ9" s="84" t="n">
        <f aca="false">SUM(AQ8)</f>
        <v>321</v>
      </c>
      <c r="AR9" s="84" t="n">
        <f aca="false">SUM(AR8)</f>
        <v>279</v>
      </c>
      <c r="AS9" s="84" t="n">
        <f aca="false">SUM(AS8)</f>
        <v>31</v>
      </c>
      <c r="AT9" s="84" t="n">
        <f aca="false">SUM(AT8)</f>
        <v>146</v>
      </c>
      <c r="AU9" s="84" t="n">
        <f aca="false">SUM(AU8)</f>
        <v>17</v>
      </c>
      <c r="AV9" s="84" t="n">
        <f aca="false">SUM(AV8)</f>
        <v>293</v>
      </c>
      <c r="AW9" s="84" t="n">
        <f aca="false">SUM(AW8)</f>
        <v>160</v>
      </c>
      <c r="AX9" s="84" t="n">
        <f aca="false">SUM(AX8)</f>
        <v>684</v>
      </c>
      <c r="AY9" s="85" t="n">
        <f aca="false">SUM(AY8)</f>
        <v>133572.57</v>
      </c>
      <c r="AZ9" s="85" t="n">
        <f aca="false">SUM(AZ8)</f>
        <v>130043.57</v>
      </c>
      <c r="BA9" s="85" t="n">
        <f aca="false">SUM(BA8)</f>
        <v>1053</v>
      </c>
      <c r="BB9" s="85" t="n">
        <f aca="false">SUM(BB8)</f>
        <v>2476</v>
      </c>
      <c r="BC9" s="85" t="n">
        <f aca="false">SUM(BC8)</f>
        <v>0</v>
      </c>
      <c r="BD9" s="85" t="n">
        <f aca="false">SUM(BD8)</f>
        <v>525961.41</v>
      </c>
      <c r="BE9" s="78" t="n">
        <f aca="false">D9+E9+F9+G9+H9+I9+J9-C9</f>
        <v>0</v>
      </c>
      <c r="BF9" s="79" t="n">
        <f aca="false">U9+W9+X9+Y9+Z9-K9</f>
        <v>0</v>
      </c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</row>
    <row r="10" customFormat="false" ht="12.65" hidden="false" customHeight="false" outlineLevel="0" collapsed="false">
      <c r="B10" s="3"/>
      <c r="C10" s="3"/>
      <c r="D10" s="3"/>
      <c r="E10" s="3"/>
      <c r="F10" s="3"/>
      <c r="G10" s="3"/>
      <c r="H10" s="3"/>
      <c r="I10" s="3"/>
      <c r="J10" s="3"/>
      <c r="K10" s="87"/>
      <c r="L10" s="3"/>
      <c r="M10" s="3"/>
      <c r="N10" s="3"/>
      <c r="O10" s="3"/>
      <c r="P10" s="3"/>
      <c r="Q10" s="3"/>
      <c r="R10" s="3"/>
      <c r="S10" s="3"/>
      <c r="T10" s="3"/>
      <c r="U10" s="87"/>
      <c r="V10" s="87"/>
      <c r="W10" s="3"/>
      <c r="X10" s="3"/>
      <c r="Y10" s="3"/>
      <c r="Z10" s="1"/>
      <c r="AE10" s="3"/>
      <c r="AF10" s="3"/>
      <c r="AG10" s="3"/>
      <c r="AH10" s="3"/>
      <c r="AI10" s="3"/>
      <c r="AJ10" s="3"/>
      <c r="AK10" s="3"/>
      <c r="AL10" s="3"/>
      <c r="AM10" s="3"/>
      <c r="AN10" s="3"/>
      <c r="AS10" s="3"/>
      <c r="AT10" s="3"/>
      <c r="AU10" s="3"/>
      <c r="AV10" s="3"/>
      <c r="AW10" s="3"/>
      <c r="AX10" s="3"/>
    </row>
    <row r="11" customFormat="false" ht="12.65" hidden="false" customHeight="false" outlineLevel="0" collapsed="false">
      <c r="B11" s="3"/>
      <c r="C11" s="87"/>
      <c r="D11" s="87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S11" s="3"/>
      <c r="AT11" s="3"/>
      <c r="AU11" s="3"/>
      <c r="AV11" s="3"/>
      <c r="AW11" s="3"/>
      <c r="AX11" s="3"/>
    </row>
    <row r="12" customFormat="false" ht="12.65" hidden="false" customHeight="false" outlineLevel="0" collapsed="false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S12" s="3"/>
      <c r="AT12" s="3"/>
      <c r="AU12" s="3"/>
      <c r="AV12" s="3"/>
      <c r="AW12" s="3"/>
      <c r="AX12" s="3"/>
    </row>
    <row r="13" customFormat="false" ht="12.65" hidden="false" customHeight="false" outlineLevel="0" collapsed="false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S13" s="3"/>
      <c r="AT13" s="3"/>
      <c r="AU13" s="3"/>
      <c r="AV13" s="3"/>
      <c r="AW13" s="3"/>
      <c r="AX13" s="3"/>
    </row>
    <row r="14" customFormat="false" ht="12.65" hidden="false" customHeight="false" outlineLevel="0" collapsed="false">
      <c r="B14" s="88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S14" s="3"/>
      <c r="AT14" s="3"/>
      <c r="AU14" s="3"/>
      <c r="AV14" s="3"/>
      <c r="AW14" s="3"/>
      <c r="AX14" s="3"/>
    </row>
    <row r="15" customFormat="false" ht="12.65" hidden="false" customHeight="false" outlineLevel="0" collapsed="false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S15" s="3"/>
      <c r="AT15" s="3"/>
      <c r="AU15" s="3"/>
      <c r="AV15" s="3"/>
      <c r="AW15" s="3"/>
      <c r="AX15" s="3"/>
    </row>
    <row r="16" customFormat="false" ht="12.65" hidden="false" customHeight="false" outlineLevel="0" collapsed="false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S16" s="3"/>
      <c r="AT16" s="3"/>
      <c r="AU16" s="3"/>
      <c r="AV16" s="3"/>
      <c r="AW16" s="3"/>
      <c r="AX16" s="3"/>
    </row>
    <row r="17" customFormat="false" ht="12.65" hidden="false" customHeight="false" outlineLevel="0" collapsed="false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S17" s="3"/>
      <c r="AT17" s="3"/>
      <c r="AU17" s="3"/>
      <c r="AV17" s="3"/>
      <c r="AW17" s="3"/>
      <c r="AX17" s="3"/>
    </row>
    <row r="18" customFormat="false" ht="12.65" hidden="false" customHeight="false" outlineLevel="0" collapsed="false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S18" s="3"/>
      <c r="AT18" s="3"/>
      <c r="AU18" s="3"/>
      <c r="AV18" s="3"/>
      <c r="AW18" s="3"/>
      <c r="AX18" s="3"/>
    </row>
    <row r="19" customFormat="false" ht="12.65" hidden="false" customHeight="false" outlineLevel="0" collapsed="false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S19" s="3"/>
      <c r="AT19" s="3"/>
      <c r="AU19" s="3"/>
      <c r="AV19" s="3"/>
      <c r="AW19" s="3"/>
      <c r="AX19" s="3"/>
    </row>
    <row r="20" customFormat="false" ht="12.65" hidden="false" customHeight="false" outlineLevel="0" collapsed="false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S20" s="3"/>
      <c r="AT20" s="3"/>
      <c r="AU20" s="3"/>
      <c r="AV20" s="3"/>
      <c r="AW20" s="3"/>
      <c r="AX20" s="3"/>
    </row>
    <row r="21" customFormat="false" ht="12.65" hidden="false" customHeight="false" outlineLevel="0" collapsed="false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S21" s="3"/>
      <c r="AT21" s="3"/>
      <c r="AU21" s="3"/>
      <c r="AV21" s="3"/>
      <c r="AW21" s="3"/>
      <c r="AX21" s="3"/>
    </row>
    <row r="22" customFormat="false" ht="12.65" hidden="false" customHeight="false" outlineLevel="0" collapsed="false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S22" s="3"/>
      <c r="AT22" s="3"/>
      <c r="AU22" s="3"/>
      <c r="AV22" s="3"/>
      <c r="AW22" s="3"/>
      <c r="AX22" s="3"/>
    </row>
    <row r="23" customFormat="false" ht="12.65" hidden="false" customHeight="false" outlineLevel="0" collapsed="false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S23" s="3"/>
      <c r="AT23" s="3"/>
      <c r="AU23" s="3"/>
      <c r="AV23" s="3"/>
      <c r="AW23" s="3"/>
      <c r="AX23" s="3"/>
    </row>
    <row r="24" customFormat="false" ht="12.65" hidden="false" customHeight="false" outlineLevel="0" collapsed="false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S24" s="3"/>
      <c r="AT24" s="3"/>
      <c r="AU24" s="3"/>
      <c r="AV24" s="3"/>
      <c r="AW24" s="3"/>
      <c r="AX24" s="3"/>
    </row>
    <row r="25" customFormat="false" ht="12.65" hidden="false" customHeight="false" outlineLevel="0" collapsed="false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S25" s="3"/>
      <c r="AT25" s="3"/>
      <c r="AU25" s="3"/>
      <c r="AV25" s="3"/>
      <c r="AW25" s="3"/>
      <c r="AX25" s="3"/>
    </row>
    <row r="26" customFormat="false" ht="12.65" hidden="false" customHeight="false" outlineLevel="0" collapsed="false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S26" s="3"/>
      <c r="AT26" s="3"/>
      <c r="AU26" s="3"/>
      <c r="AV26" s="3"/>
      <c r="AW26" s="3"/>
      <c r="AX26" s="3"/>
    </row>
    <row r="27" customFormat="false" ht="12.65" hidden="false" customHeight="false" outlineLevel="0" collapsed="false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S27" s="3"/>
      <c r="AT27" s="3"/>
      <c r="AU27" s="3"/>
      <c r="AV27" s="3"/>
      <c r="AW27" s="3"/>
      <c r="AX27" s="3"/>
    </row>
    <row r="28" customFormat="false" ht="12.65" hidden="false" customHeight="false" outlineLevel="0" collapsed="false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S28" s="3"/>
      <c r="AT28" s="3"/>
      <c r="AU28" s="3"/>
      <c r="AV28" s="3"/>
      <c r="AW28" s="3"/>
      <c r="AX28" s="3"/>
    </row>
    <row r="29" customFormat="false" ht="12.65" hidden="false" customHeight="false" outlineLevel="0" collapsed="false">
      <c r="C29" s="3"/>
      <c r="D29" s="3"/>
      <c r="E29" s="3"/>
      <c r="F29" s="3"/>
      <c r="G29" s="3"/>
      <c r="H29" s="3"/>
      <c r="I29" s="3"/>
      <c r="J29" s="3"/>
      <c r="K29" s="3"/>
    </row>
    <row r="30" customFormat="false" ht="12.65" hidden="false" customHeight="false" outlineLevel="0" collapsed="false">
      <c r="C30" s="3"/>
      <c r="D30" s="3"/>
      <c r="E30" s="3"/>
      <c r="F30" s="3"/>
      <c r="G30" s="3"/>
      <c r="H30" s="3"/>
      <c r="I30" s="3"/>
      <c r="J30" s="3"/>
      <c r="K30" s="3"/>
    </row>
    <row r="31" customFormat="false" ht="12.65" hidden="false" customHeight="false" outlineLevel="0" collapsed="false">
      <c r="C31" s="3"/>
      <c r="D31" s="3"/>
      <c r="E31" s="3"/>
      <c r="F31" s="3"/>
      <c r="G31" s="3"/>
      <c r="H31" s="3"/>
      <c r="I31" s="3"/>
      <c r="J31" s="3"/>
      <c r="K31" s="3"/>
    </row>
    <row r="32" customFormat="false" ht="12.65" hidden="false" customHeight="false" outlineLevel="0" collapsed="false">
      <c r="C32" s="3"/>
      <c r="D32" s="3"/>
      <c r="E32" s="3"/>
      <c r="F32" s="3"/>
      <c r="G32" s="3"/>
      <c r="H32" s="3"/>
      <c r="I32" s="3"/>
      <c r="J32" s="3"/>
      <c r="K32" s="3"/>
    </row>
    <row r="33" customFormat="false" ht="12.65" hidden="false" customHeight="false" outlineLevel="0" collapsed="false">
      <c r="C33" s="3"/>
      <c r="D33" s="3"/>
      <c r="E33" s="3"/>
      <c r="F33" s="3"/>
      <c r="G33" s="3"/>
      <c r="H33" s="3"/>
      <c r="I33" s="3"/>
      <c r="J33" s="3"/>
      <c r="K33" s="3"/>
    </row>
    <row r="34" customFormat="false" ht="12.65" hidden="false" customHeight="false" outlineLevel="0" collapsed="false">
      <c r="C34" s="3"/>
      <c r="D34" s="3"/>
      <c r="E34" s="3"/>
      <c r="F34" s="3"/>
      <c r="G34" s="3"/>
      <c r="H34" s="3"/>
      <c r="I34" s="3"/>
      <c r="J34" s="3"/>
      <c r="K34" s="3"/>
    </row>
    <row r="35" customFormat="false" ht="12.65" hidden="false" customHeight="false" outlineLevel="0" collapsed="false">
      <c r="C35" s="3"/>
      <c r="D35" s="3"/>
      <c r="E35" s="3"/>
      <c r="F35" s="3"/>
      <c r="G35" s="3"/>
      <c r="H35" s="3"/>
      <c r="I35" s="3"/>
      <c r="J35" s="3"/>
      <c r="K35" s="3"/>
    </row>
    <row r="36" customFormat="false" ht="12.65" hidden="false" customHeight="false" outlineLevel="0" collapsed="false">
      <c r="C36" s="3"/>
      <c r="D36" s="3"/>
      <c r="E36" s="3"/>
      <c r="F36" s="3"/>
      <c r="G36" s="3"/>
      <c r="H36" s="3"/>
      <c r="I36" s="3"/>
      <c r="J36" s="3"/>
      <c r="K36" s="3"/>
    </row>
    <row r="37" customFormat="false" ht="12.65" hidden="false" customHeight="false" outlineLevel="0" collapsed="false">
      <c r="C37" s="3"/>
      <c r="D37" s="3"/>
      <c r="E37" s="3"/>
      <c r="F37" s="3"/>
      <c r="G37" s="3"/>
      <c r="H37" s="3"/>
      <c r="I37" s="3"/>
      <c r="J37" s="3"/>
      <c r="K37" s="3"/>
    </row>
    <row r="38" customFormat="false" ht="12.65" hidden="false" customHeight="false" outlineLevel="0" collapsed="false">
      <c r="C38" s="3"/>
      <c r="D38" s="3"/>
      <c r="E38" s="3"/>
      <c r="F38" s="3"/>
      <c r="G38" s="3"/>
      <c r="H38" s="3"/>
      <c r="I38" s="3"/>
      <c r="J38" s="3"/>
      <c r="K38" s="3"/>
    </row>
    <row r="39" customFormat="false" ht="12.65" hidden="false" customHeight="false" outlineLevel="0" collapsed="false">
      <c r="C39" s="3"/>
      <c r="D39" s="3"/>
      <c r="E39" s="3"/>
      <c r="F39" s="3"/>
      <c r="G39" s="3"/>
      <c r="H39" s="3"/>
      <c r="I39" s="3"/>
      <c r="J39" s="3"/>
      <c r="K39" s="3"/>
    </row>
    <row r="40" customFormat="false" ht="12.65" hidden="false" customHeight="false" outlineLevel="0" collapsed="false">
      <c r="C40" s="3"/>
      <c r="D40" s="3"/>
      <c r="E40" s="3"/>
      <c r="F40" s="3"/>
      <c r="G40" s="3"/>
      <c r="H40" s="3"/>
      <c r="I40" s="3"/>
      <c r="J40" s="3"/>
      <c r="K40" s="3"/>
    </row>
    <row r="41" customFormat="false" ht="12.65" hidden="false" customHeight="false" outlineLevel="0" collapsed="false">
      <c r="C41" s="3"/>
      <c r="D41" s="3"/>
      <c r="E41" s="3"/>
      <c r="F41" s="3"/>
      <c r="G41" s="3"/>
      <c r="H41" s="3"/>
      <c r="I41" s="3"/>
      <c r="J41" s="3"/>
      <c r="K41" s="3"/>
    </row>
    <row r="42" customFormat="false" ht="12.65" hidden="false" customHeight="false" outlineLevel="0" collapsed="false">
      <c r="C42" s="3"/>
      <c r="D42" s="3"/>
      <c r="E42" s="3"/>
      <c r="F42" s="3"/>
      <c r="G42" s="3"/>
      <c r="H42" s="3"/>
      <c r="I42" s="3"/>
      <c r="J42" s="3"/>
      <c r="K42" s="3"/>
    </row>
    <row r="43" customFormat="false" ht="12.65" hidden="false" customHeight="false" outlineLevel="0" collapsed="false">
      <c r="C43" s="3"/>
      <c r="D43" s="3"/>
      <c r="E43" s="3"/>
      <c r="F43" s="3"/>
      <c r="G43" s="3"/>
      <c r="H43" s="3"/>
      <c r="I43" s="3"/>
      <c r="J43" s="3"/>
      <c r="K43" s="3"/>
    </row>
    <row r="44" customFormat="false" ht="12.65" hidden="false" customHeight="false" outlineLevel="0" collapsed="false">
      <c r="C44" s="3"/>
      <c r="D44" s="3"/>
      <c r="E44" s="3"/>
      <c r="F44" s="3"/>
      <c r="G44" s="3"/>
      <c r="H44" s="3"/>
      <c r="I44" s="3"/>
      <c r="J44" s="3"/>
      <c r="K44" s="3"/>
    </row>
    <row r="45" customFormat="false" ht="12.65" hidden="false" customHeight="false" outlineLevel="0" collapsed="false">
      <c r="C45" s="3"/>
      <c r="D45" s="3"/>
      <c r="E45" s="3"/>
      <c r="F45" s="3"/>
      <c r="G45" s="3"/>
      <c r="H45" s="3"/>
      <c r="I45" s="3"/>
      <c r="J45" s="3"/>
      <c r="K45" s="3"/>
    </row>
    <row r="46" customFormat="false" ht="12.65" hidden="false" customHeight="false" outlineLevel="0" collapsed="false">
      <c r="C46" s="3"/>
      <c r="D46" s="3"/>
      <c r="E46" s="3"/>
      <c r="F46" s="3"/>
      <c r="G46" s="3"/>
      <c r="H46" s="3"/>
      <c r="I46" s="3"/>
      <c r="J46" s="3"/>
      <c r="K46" s="3"/>
    </row>
    <row r="47" customFormat="false" ht="12.65" hidden="false" customHeight="false" outlineLevel="0" collapsed="false">
      <c r="C47" s="3"/>
      <c r="D47" s="3"/>
      <c r="E47" s="3"/>
      <c r="F47" s="3"/>
      <c r="G47" s="3"/>
      <c r="H47" s="3"/>
      <c r="I47" s="3"/>
      <c r="J47" s="3"/>
      <c r="K47" s="3"/>
    </row>
    <row r="48" customFormat="false" ht="12.8" hidden="false" customHeight="false" outlineLevel="0" collapsed="false">
      <c r="C48" s="1"/>
      <c r="H48" s="3"/>
      <c r="I48" s="3"/>
      <c r="J48" s="3"/>
      <c r="K48" s="3"/>
    </row>
    <row r="49" customFormat="false" ht="12.8" hidden="false" customHeight="false" outlineLevel="0" collapsed="false">
      <c r="C49" s="1"/>
      <c r="H49" s="3"/>
      <c r="I49" s="3"/>
      <c r="J49" s="3"/>
      <c r="K49" s="3"/>
    </row>
    <row r="50" customFormat="false" ht="12.8" hidden="false" customHeight="false" outlineLevel="0" collapsed="false">
      <c r="C50" s="1"/>
      <c r="H50" s="3"/>
      <c r="I50" s="3"/>
      <c r="J50" s="3"/>
      <c r="K50" s="3"/>
    </row>
    <row r="51" customFormat="false" ht="12.8" hidden="false" customHeight="false" outlineLevel="0" collapsed="false">
      <c r="C51" s="1"/>
      <c r="H51" s="3"/>
      <c r="I51" s="3"/>
      <c r="J51" s="3"/>
      <c r="K51" s="3"/>
    </row>
    <row r="52" customFormat="false" ht="12.8" hidden="false" customHeight="false" outlineLevel="0" collapsed="false">
      <c r="C52" s="1"/>
      <c r="H52" s="3"/>
      <c r="I52" s="3"/>
      <c r="J52" s="3"/>
      <c r="K52" s="3"/>
    </row>
    <row r="53" customFormat="false" ht="12.8" hidden="false" customHeight="false" outlineLevel="0" collapsed="false">
      <c r="C53" s="1"/>
      <c r="H53" s="3"/>
      <c r="I53" s="3"/>
      <c r="J53" s="3"/>
      <c r="K53" s="3"/>
    </row>
    <row r="54" customFormat="false" ht="12.8" hidden="false" customHeight="false" outlineLevel="0" collapsed="false">
      <c r="C54" s="1"/>
      <c r="H54" s="3"/>
      <c r="I54" s="3"/>
      <c r="J54" s="3"/>
      <c r="K54" s="3"/>
    </row>
    <row r="55" customFormat="false" ht="12.8" hidden="false" customHeight="false" outlineLevel="0" collapsed="false">
      <c r="C55" s="1"/>
      <c r="H55" s="3"/>
      <c r="I55" s="3"/>
      <c r="J55" s="3"/>
      <c r="K55" s="3"/>
    </row>
    <row r="56" customFormat="false" ht="12.8" hidden="false" customHeight="false" outlineLevel="0" collapsed="false">
      <c r="C56" s="1"/>
      <c r="H56" s="3"/>
      <c r="I56" s="3"/>
      <c r="J56" s="3"/>
      <c r="K56" s="3"/>
    </row>
    <row r="57" customFormat="false" ht="12.8" hidden="false" customHeight="false" outlineLevel="0" collapsed="false">
      <c r="C57" s="1"/>
      <c r="H57" s="3"/>
      <c r="I57" s="3"/>
      <c r="J57" s="3"/>
      <c r="K57" s="3"/>
    </row>
    <row r="58" customFormat="false" ht="12.8" hidden="false" customHeight="false" outlineLevel="0" collapsed="false">
      <c r="C58" s="1"/>
      <c r="H58" s="3"/>
      <c r="I58" s="3"/>
      <c r="J58" s="3"/>
      <c r="K58" s="3"/>
    </row>
    <row r="59" customFormat="false" ht="12.8" hidden="false" customHeight="false" outlineLevel="0" collapsed="false">
      <c r="C59" s="1"/>
      <c r="H59" s="3"/>
      <c r="I59" s="3"/>
      <c r="J59" s="3"/>
      <c r="K59" s="3"/>
    </row>
    <row r="60" customFormat="false" ht="12.8" hidden="false" customHeight="false" outlineLevel="0" collapsed="false">
      <c r="C60" s="1"/>
      <c r="H60" s="3"/>
      <c r="I60" s="3"/>
      <c r="J60" s="3"/>
      <c r="K60" s="3"/>
    </row>
    <row r="61" customFormat="false" ht="12.8" hidden="false" customHeight="false" outlineLevel="0" collapsed="false">
      <c r="C61" s="1"/>
      <c r="H61" s="3"/>
      <c r="I61" s="3"/>
      <c r="J61" s="3"/>
      <c r="K61" s="3"/>
    </row>
    <row r="62" customFormat="false" ht="12.8" hidden="false" customHeight="false" outlineLevel="0" collapsed="false">
      <c r="C62" s="1"/>
      <c r="H62" s="3"/>
      <c r="I62" s="3"/>
      <c r="J62" s="3"/>
      <c r="K62" s="3"/>
    </row>
    <row r="63" customFormat="false" ht="12.8" hidden="false" customHeight="false" outlineLevel="0" collapsed="false">
      <c r="C63" s="1"/>
      <c r="H63" s="3"/>
      <c r="I63" s="3"/>
      <c r="J63" s="3"/>
      <c r="K63" s="3"/>
    </row>
    <row r="64" customFormat="false" ht="12.8" hidden="false" customHeight="false" outlineLevel="0" collapsed="false">
      <c r="C64" s="1"/>
      <c r="H64" s="3"/>
      <c r="I64" s="3"/>
      <c r="J64" s="3"/>
      <c r="K64" s="3"/>
    </row>
    <row r="65" customFormat="false" ht="12.8" hidden="false" customHeight="false" outlineLevel="0" collapsed="false">
      <c r="C65" s="1"/>
      <c r="H65" s="3"/>
      <c r="I65" s="3"/>
      <c r="J65" s="3"/>
      <c r="K65" s="3"/>
      <c r="L65" s="3"/>
      <c r="M65" s="3"/>
      <c r="N65" s="3"/>
    </row>
    <row r="66" customFormat="false" ht="12.8" hidden="false" customHeight="false" outlineLevel="0" collapsed="false">
      <c r="C66" s="1"/>
      <c r="H66" s="3"/>
      <c r="I66" s="3"/>
      <c r="J66" s="3"/>
      <c r="K66" s="3"/>
      <c r="L66" s="3"/>
      <c r="M66" s="3"/>
      <c r="N66" s="3"/>
    </row>
    <row r="67" customFormat="false" ht="12.8" hidden="false" customHeight="false" outlineLevel="0" collapsed="false">
      <c r="C67" s="1"/>
      <c r="H67" s="3"/>
      <c r="I67" s="3"/>
      <c r="J67" s="3"/>
      <c r="K67" s="3"/>
      <c r="L67" s="3"/>
      <c r="M67" s="3"/>
      <c r="N67" s="3"/>
    </row>
    <row r="68" customFormat="false" ht="12.8" hidden="false" customHeight="false" outlineLevel="0" collapsed="false">
      <c r="C68" s="1"/>
      <c r="H68" s="3"/>
      <c r="I68" s="3"/>
      <c r="J68" s="3"/>
      <c r="K68" s="3"/>
      <c r="L68" s="3"/>
      <c r="M68" s="3"/>
      <c r="N68" s="3"/>
    </row>
    <row r="69" customFormat="false" ht="12.8" hidden="false" customHeight="false" outlineLevel="0" collapsed="false">
      <c r="C69" s="1"/>
      <c r="H69" s="3"/>
      <c r="I69" s="3"/>
      <c r="J69" s="3"/>
      <c r="K69" s="3"/>
      <c r="L69" s="3"/>
      <c r="M69" s="3"/>
      <c r="N69" s="3"/>
    </row>
    <row r="70" customFormat="false" ht="12.8" hidden="false" customHeight="false" outlineLevel="0" collapsed="false">
      <c r="C70" s="1"/>
      <c r="H70" s="3"/>
      <c r="I70" s="3"/>
      <c r="J70" s="3"/>
      <c r="K70" s="3"/>
      <c r="L70" s="3"/>
      <c r="M70" s="3"/>
      <c r="N70" s="3"/>
    </row>
    <row r="71" customFormat="false" ht="12.8" hidden="false" customHeight="false" outlineLevel="0" collapsed="false">
      <c r="C71" s="1"/>
      <c r="H71" s="3"/>
      <c r="I71" s="3"/>
      <c r="J71" s="3"/>
      <c r="K71" s="3"/>
      <c r="L71" s="3"/>
      <c r="M71" s="3"/>
      <c r="N71" s="3"/>
    </row>
    <row r="72" customFormat="false" ht="12.8" hidden="false" customHeight="false" outlineLevel="0" collapsed="false">
      <c r="C72" s="1"/>
      <c r="H72" s="3"/>
      <c r="I72" s="3"/>
      <c r="J72" s="3"/>
      <c r="K72" s="3"/>
      <c r="L72" s="3"/>
      <c r="M72" s="3"/>
      <c r="N72" s="3"/>
    </row>
    <row r="73" customFormat="false" ht="12.8" hidden="false" customHeight="false" outlineLevel="0" collapsed="false">
      <c r="C73" s="1"/>
      <c r="H73" s="3"/>
      <c r="I73" s="3"/>
      <c r="J73" s="3"/>
      <c r="K73" s="3"/>
      <c r="L73" s="3"/>
      <c r="M73" s="3"/>
      <c r="N73" s="3"/>
    </row>
    <row r="74" customFormat="false" ht="12.8" hidden="false" customHeight="false" outlineLevel="0" collapsed="false">
      <c r="C74" s="1"/>
      <c r="H74" s="3"/>
      <c r="I74" s="3"/>
      <c r="J74" s="3"/>
      <c r="K74" s="3"/>
      <c r="L74" s="3"/>
      <c r="M74" s="3"/>
      <c r="N74" s="3"/>
    </row>
    <row r="75" customFormat="false" ht="12.8" hidden="false" customHeight="false" outlineLevel="0" collapsed="false">
      <c r="C75" s="1"/>
      <c r="H75" s="3"/>
      <c r="I75" s="3"/>
      <c r="J75" s="3"/>
      <c r="K75" s="3"/>
      <c r="L75" s="3"/>
      <c r="M75" s="3"/>
      <c r="N75" s="3"/>
    </row>
    <row r="76" customFormat="false" ht="12.8" hidden="false" customHeight="false" outlineLevel="0" collapsed="false">
      <c r="C76" s="1"/>
      <c r="H76" s="3"/>
      <c r="I76" s="3"/>
      <c r="J76" s="3"/>
      <c r="K76" s="3"/>
      <c r="L76" s="3"/>
      <c r="M76" s="3"/>
      <c r="N76" s="3"/>
    </row>
    <row r="77" customFormat="false" ht="12.8" hidden="false" customHeight="false" outlineLevel="0" collapsed="false">
      <c r="C77" s="1"/>
      <c r="H77" s="3"/>
      <c r="I77" s="3"/>
      <c r="J77" s="3"/>
      <c r="K77" s="3"/>
      <c r="L77" s="3"/>
      <c r="M77" s="3"/>
      <c r="N77" s="3"/>
    </row>
    <row r="78" customFormat="false" ht="12.8" hidden="false" customHeight="false" outlineLevel="0" collapsed="false">
      <c r="C78" s="1"/>
      <c r="H78" s="3"/>
      <c r="I78" s="3"/>
      <c r="J78" s="3"/>
      <c r="K78" s="3"/>
      <c r="L78" s="3"/>
      <c r="M78" s="3"/>
      <c r="N78" s="3"/>
    </row>
    <row r="79" customFormat="false" ht="12.8" hidden="false" customHeight="false" outlineLevel="0" collapsed="false">
      <c r="C79" s="1"/>
      <c r="H79" s="3"/>
      <c r="I79" s="3"/>
      <c r="J79" s="3"/>
      <c r="K79" s="3"/>
      <c r="L79" s="3"/>
      <c r="M79" s="3"/>
      <c r="N79" s="3"/>
    </row>
    <row r="80" customFormat="false" ht="12.8" hidden="false" customHeight="false" outlineLevel="0" collapsed="false">
      <c r="C80" s="1"/>
      <c r="H80" s="3"/>
      <c r="I80" s="3"/>
      <c r="J80" s="3"/>
      <c r="K80" s="3"/>
      <c r="L80" s="3"/>
      <c r="M80" s="3"/>
      <c r="N80" s="3"/>
    </row>
    <row r="81" customFormat="false" ht="12.8" hidden="false" customHeight="false" outlineLevel="0" collapsed="false">
      <c r="C81" s="1"/>
      <c r="H81" s="3"/>
      <c r="I81" s="3"/>
      <c r="J81" s="3"/>
      <c r="K81" s="3"/>
      <c r="L81" s="3"/>
      <c r="M81" s="3"/>
      <c r="N81" s="3"/>
    </row>
    <row r="82" customFormat="false" ht="12.8" hidden="false" customHeight="false" outlineLevel="0" collapsed="false">
      <c r="C82" s="1"/>
      <c r="H82" s="3"/>
      <c r="I82" s="3"/>
      <c r="J82" s="3"/>
      <c r="K82" s="3"/>
      <c r="L82" s="3"/>
      <c r="M82" s="3"/>
      <c r="N82" s="3"/>
    </row>
    <row r="83" customFormat="false" ht="12.8" hidden="false" customHeight="false" outlineLevel="0" collapsed="false">
      <c r="C83" s="1"/>
      <c r="H83" s="3"/>
      <c r="I83" s="3"/>
      <c r="J83" s="3"/>
      <c r="K83" s="3"/>
      <c r="L83" s="3"/>
      <c r="M83" s="3"/>
      <c r="N83" s="3"/>
    </row>
    <row r="84" customFormat="false" ht="12.8" hidden="false" customHeight="false" outlineLevel="0" collapsed="false">
      <c r="C84" s="1"/>
      <c r="H84" s="3"/>
      <c r="I84" s="3"/>
      <c r="J84" s="3"/>
      <c r="K84" s="3"/>
      <c r="L84" s="3"/>
      <c r="M84" s="3"/>
      <c r="N84" s="3"/>
    </row>
    <row r="85" customFormat="false" ht="12.8" hidden="false" customHeight="false" outlineLevel="0" collapsed="false">
      <c r="C85" s="1"/>
      <c r="H85" s="3"/>
      <c r="I85" s="3"/>
      <c r="J85" s="3"/>
      <c r="K85" s="3"/>
      <c r="L85" s="3"/>
      <c r="M85" s="3"/>
      <c r="N85" s="3"/>
    </row>
    <row r="86" customFormat="false" ht="12.8" hidden="false" customHeight="false" outlineLevel="0" collapsed="false">
      <c r="C86" s="1"/>
      <c r="H86" s="3"/>
      <c r="I86" s="3"/>
      <c r="J86" s="3"/>
      <c r="K86" s="3"/>
      <c r="L86" s="3"/>
      <c r="M86" s="3"/>
      <c r="N86" s="3"/>
    </row>
    <row r="87" customFormat="false" ht="12.8" hidden="false" customHeight="false" outlineLevel="0" collapsed="false">
      <c r="C87" s="1"/>
      <c r="H87" s="3"/>
      <c r="I87" s="3"/>
      <c r="J87" s="3"/>
      <c r="K87" s="3"/>
      <c r="L87" s="3"/>
      <c r="M87" s="3"/>
      <c r="N87" s="3"/>
    </row>
    <row r="88" customFormat="false" ht="12.8" hidden="false" customHeight="false" outlineLevel="0" collapsed="false">
      <c r="C88" s="1"/>
      <c r="H88" s="3"/>
      <c r="I88" s="3"/>
      <c r="J88" s="3"/>
      <c r="K88" s="3"/>
      <c r="L88" s="3"/>
      <c r="M88" s="3"/>
      <c r="N88" s="3"/>
    </row>
    <row r="89" customFormat="false" ht="12.8" hidden="false" customHeight="false" outlineLevel="0" collapsed="false">
      <c r="C89" s="1"/>
      <c r="H89" s="3"/>
      <c r="I89" s="3"/>
      <c r="J89" s="3"/>
      <c r="K89" s="3"/>
      <c r="L89" s="3"/>
      <c r="M89" s="3"/>
      <c r="N89" s="3"/>
    </row>
    <row r="90" customFormat="false" ht="12.8" hidden="false" customHeight="false" outlineLevel="0" collapsed="false">
      <c r="C90" s="1"/>
      <c r="H90" s="3"/>
      <c r="I90" s="3"/>
      <c r="J90" s="3"/>
      <c r="K90" s="3"/>
      <c r="L90" s="3"/>
      <c r="M90" s="3"/>
      <c r="N90" s="3"/>
    </row>
    <row r="91" customFormat="false" ht="12.8" hidden="false" customHeight="false" outlineLevel="0" collapsed="false">
      <c r="C91" s="1"/>
      <c r="H91" s="3"/>
      <c r="I91" s="3"/>
      <c r="J91" s="3"/>
      <c r="K91" s="3"/>
      <c r="L91" s="3"/>
      <c r="M91" s="3"/>
      <c r="N91" s="3"/>
    </row>
    <row r="92" customFormat="false" ht="12.8" hidden="false" customHeight="false" outlineLevel="0" collapsed="false">
      <c r="C92" s="1"/>
      <c r="H92" s="3"/>
      <c r="I92" s="3"/>
      <c r="J92" s="3"/>
      <c r="K92" s="3"/>
      <c r="L92" s="3"/>
      <c r="M92" s="3"/>
      <c r="N92" s="3"/>
    </row>
    <row r="93" customFormat="false" ht="12.8" hidden="false" customHeight="false" outlineLevel="0" collapsed="false">
      <c r="C93" s="1"/>
      <c r="H93" s="3"/>
      <c r="I93" s="3"/>
      <c r="J93" s="3"/>
      <c r="K93" s="3"/>
      <c r="L93" s="3"/>
      <c r="M93" s="3"/>
      <c r="N93" s="3"/>
    </row>
    <row r="94" customFormat="false" ht="12.8" hidden="false" customHeight="false" outlineLevel="0" collapsed="false">
      <c r="C94" s="1"/>
      <c r="H94" s="3"/>
      <c r="I94" s="3"/>
      <c r="J94" s="3"/>
      <c r="K94" s="3"/>
      <c r="L94" s="3"/>
      <c r="M94" s="3"/>
      <c r="N94" s="3"/>
    </row>
    <row r="95" customFormat="false" ht="12.8" hidden="false" customHeight="false" outlineLevel="0" collapsed="false">
      <c r="C95" s="1"/>
      <c r="H95" s="3"/>
      <c r="I95" s="3"/>
      <c r="J95" s="3"/>
      <c r="K95" s="3"/>
      <c r="L95" s="3"/>
      <c r="M95" s="3"/>
      <c r="N95" s="3"/>
    </row>
    <row r="96" customFormat="false" ht="12.8" hidden="false" customHeight="false" outlineLevel="0" collapsed="false">
      <c r="C96" s="1"/>
      <c r="H96" s="3"/>
      <c r="I96" s="3"/>
      <c r="J96" s="3"/>
      <c r="K96" s="3"/>
      <c r="L96" s="3"/>
      <c r="M96" s="3"/>
      <c r="N96" s="3"/>
    </row>
    <row r="97" customFormat="false" ht="12.8" hidden="false" customHeight="false" outlineLevel="0" collapsed="false">
      <c r="C97" s="1"/>
      <c r="H97" s="3"/>
      <c r="I97" s="3"/>
      <c r="J97" s="3"/>
      <c r="K97" s="3"/>
      <c r="L97" s="3"/>
      <c r="M97" s="3"/>
      <c r="N97" s="3"/>
    </row>
    <row r="98" customFormat="false" ht="12.8" hidden="false" customHeight="false" outlineLevel="0" collapsed="false">
      <c r="C98" s="1"/>
      <c r="H98" s="3"/>
      <c r="I98" s="3"/>
      <c r="J98" s="3"/>
      <c r="K98" s="3"/>
      <c r="L98" s="3"/>
      <c r="M98" s="3"/>
      <c r="N98" s="3"/>
    </row>
    <row r="99" customFormat="false" ht="12.8" hidden="false" customHeight="false" outlineLevel="0" collapsed="false">
      <c r="C99" s="1"/>
      <c r="H99" s="3"/>
      <c r="I99" s="3"/>
      <c r="J99" s="3"/>
      <c r="K99" s="3"/>
      <c r="L99" s="3"/>
      <c r="M99" s="3"/>
      <c r="N99" s="3"/>
    </row>
    <row r="100" customFormat="false" ht="12.8" hidden="false" customHeight="false" outlineLevel="0" collapsed="false">
      <c r="C100" s="1"/>
      <c r="H100" s="3"/>
      <c r="I100" s="3"/>
      <c r="J100" s="3"/>
      <c r="K100" s="3"/>
      <c r="L100" s="3"/>
      <c r="M100" s="3"/>
      <c r="N100" s="3"/>
    </row>
    <row r="101" customFormat="false" ht="12.8" hidden="false" customHeight="false" outlineLevel="0" collapsed="false">
      <c r="C101" s="1"/>
      <c r="H101" s="3"/>
      <c r="I101" s="3"/>
      <c r="J101" s="3"/>
      <c r="K101" s="3"/>
      <c r="L101" s="3"/>
      <c r="M101" s="3"/>
      <c r="N101" s="3"/>
    </row>
    <row r="102" customFormat="false" ht="12.8" hidden="false" customHeight="false" outlineLevel="0" collapsed="false">
      <c r="C102" s="1"/>
      <c r="H102" s="3"/>
      <c r="I102" s="3"/>
      <c r="J102" s="3"/>
      <c r="K102" s="3"/>
      <c r="L102" s="3"/>
      <c r="M102" s="3"/>
      <c r="N102" s="3"/>
    </row>
    <row r="103" customFormat="false" ht="12.8" hidden="false" customHeight="false" outlineLevel="0" collapsed="false">
      <c r="C103" s="1"/>
      <c r="H103" s="3"/>
      <c r="I103" s="3"/>
      <c r="J103" s="3"/>
      <c r="K103" s="3"/>
      <c r="L103" s="3"/>
      <c r="M103" s="3"/>
      <c r="N103" s="3"/>
    </row>
    <row r="104" customFormat="false" ht="12.8" hidden="false" customHeight="false" outlineLevel="0" collapsed="false">
      <c r="C104" s="1"/>
      <c r="H104" s="3"/>
      <c r="I104" s="3"/>
      <c r="J104" s="3"/>
      <c r="K104" s="3"/>
      <c r="L104" s="3"/>
      <c r="M104" s="3"/>
      <c r="N104" s="3"/>
    </row>
    <row r="105" customFormat="false" ht="12.8" hidden="false" customHeight="false" outlineLevel="0" collapsed="false">
      <c r="C105" s="1"/>
      <c r="H105" s="3"/>
      <c r="I105" s="3"/>
      <c r="J105" s="3"/>
      <c r="K105" s="3"/>
      <c r="L105" s="3"/>
      <c r="M105" s="3"/>
      <c r="N105" s="3"/>
    </row>
    <row r="106" customFormat="false" ht="12.8" hidden="false" customHeight="false" outlineLevel="0" collapsed="false">
      <c r="C106" s="1"/>
      <c r="H106" s="3"/>
      <c r="I106" s="3"/>
      <c r="J106" s="3"/>
      <c r="K106" s="3"/>
      <c r="L106" s="3"/>
      <c r="M106" s="3"/>
      <c r="N106" s="3"/>
    </row>
    <row r="107" customFormat="false" ht="12.8" hidden="false" customHeight="false" outlineLevel="0" collapsed="false">
      <c r="C107" s="1"/>
      <c r="H107" s="3"/>
      <c r="I107" s="3"/>
      <c r="J107" s="3"/>
      <c r="K107" s="3"/>
      <c r="L107" s="3"/>
      <c r="M107" s="3"/>
      <c r="N107" s="3"/>
    </row>
    <row r="108" customFormat="false" ht="12.8" hidden="false" customHeight="false" outlineLevel="0" collapsed="false">
      <c r="C108" s="1"/>
      <c r="H108" s="3"/>
      <c r="I108" s="3"/>
      <c r="J108" s="3"/>
      <c r="K108" s="3"/>
      <c r="L108" s="3"/>
      <c r="M108" s="3"/>
      <c r="N108" s="3"/>
    </row>
    <row r="109" customFormat="false" ht="12.8" hidden="false" customHeight="false" outlineLevel="0" collapsed="false">
      <c r="C109" s="1"/>
      <c r="H109" s="3"/>
      <c r="I109" s="3"/>
      <c r="J109" s="3"/>
      <c r="K109" s="3"/>
      <c r="L109" s="3"/>
      <c r="M109" s="3"/>
      <c r="N109" s="3"/>
    </row>
    <row r="110" customFormat="false" ht="12.8" hidden="false" customHeight="false" outlineLevel="0" collapsed="false">
      <c r="C110" s="1"/>
      <c r="H110" s="3"/>
      <c r="I110" s="3"/>
      <c r="J110" s="3"/>
      <c r="K110" s="3"/>
      <c r="L110" s="3"/>
      <c r="M110" s="3"/>
      <c r="N110" s="3"/>
    </row>
    <row r="111" customFormat="false" ht="12.8" hidden="false" customHeight="false" outlineLevel="0" collapsed="false">
      <c r="C111" s="1"/>
      <c r="H111" s="3"/>
      <c r="I111" s="3"/>
      <c r="J111" s="3"/>
      <c r="K111" s="3"/>
      <c r="L111" s="3"/>
      <c r="M111" s="3"/>
      <c r="N111" s="3"/>
    </row>
    <row r="112" customFormat="false" ht="12.8" hidden="false" customHeight="false" outlineLevel="0" collapsed="false">
      <c r="C112" s="1"/>
      <c r="H112" s="3"/>
      <c r="I112" s="3"/>
      <c r="J112" s="3"/>
      <c r="K112" s="3"/>
      <c r="L112" s="3"/>
      <c r="M112" s="3"/>
      <c r="N112" s="3"/>
    </row>
    <row r="113" customFormat="false" ht="12.8" hidden="false" customHeight="false" outlineLevel="0" collapsed="false">
      <c r="C113" s="1"/>
      <c r="H113" s="3"/>
      <c r="I113" s="3"/>
      <c r="J113" s="3"/>
      <c r="K113" s="3"/>
      <c r="L113" s="3"/>
      <c r="M113" s="3"/>
      <c r="N113" s="3"/>
    </row>
    <row r="114" customFormat="false" ht="12.8" hidden="false" customHeight="false" outlineLevel="0" collapsed="false">
      <c r="C114" s="1"/>
      <c r="H114" s="3"/>
      <c r="I114" s="3"/>
      <c r="J114" s="3"/>
      <c r="K114" s="3"/>
      <c r="L114" s="3"/>
      <c r="M114" s="3"/>
      <c r="N114" s="3"/>
    </row>
    <row r="115" customFormat="false" ht="12.8" hidden="false" customHeight="false" outlineLevel="0" collapsed="false">
      <c r="C115" s="1"/>
      <c r="H115" s="3"/>
      <c r="I115" s="3"/>
      <c r="J115" s="3"/>
      <c r="K115" s="3"/>
      <c r="L115" s="3"/>
      <c r="M115" s="3"/>
      <c r="N115" s="3"/>
    </row>
    <row r="116" customFormat="false" ht="12.8" hidden="false" customHeight="false" outlineLevel="0" collapsed="false">
      <c r="C116" s="1"/>
      <c r="H116" s="3"/>
      <c r="I116" s="3"/>
      <c r="J116" s="3"/>
      <c r="K116" s="3"/>
      <c r="L116" s="3"/>
      <c r="M116" s="3"/>
      <c r="N116" s="3"/>
    </row>
    <row r="117" customFormat="false" ht="12.8" hidden="false" customHeight="false" outlineLevel="0" collapsed="false">
      <c r="C117" s="1"/>
      <c r="H117" s="3"/>
      <c r="I117" s="3"/>
      <c r="J117" s="3"/>
      <c r="K117" s="3"/>
      <c r="L117" s="3"/>
      <c r="M117" s="3"/>
      <c r="N117" s="3"/>
    </row>
    <row r="118" customFormat="false" ht="12.8" hidden="false" customHeight="false" outlineLevel="0" collapsed="false">
      <c r="C118" s="1"/>
      <c r="H118" s="3"/>
      <c r="I118" s="3"/>
      <c r="J118" s="3"/>
      <c r="K118" s="3"/>
      <c r="L118" s="3"/>
      <c r="M118" s="3"/>
      <c r="N118" s="3"/>
    </row>
    <row r="119" customFormat="false" ht="12.8" hidden="false" customHeight="false" outlineLevel="0" collapsed="false">
      <c r="C119" s="1"/>
      <c r="H119" s="3"/>
      <c r="I119" s="3"/>
      <c r="J119" s="3"/>
      <c r="K119" s="3"/>
      <c r="L119" s="3"/>
      <c r="M119" s="3"/>
      <c r="N119" s="3"/>
    </row>
    <row r="120" customFormat="false" ht="12.8" hidden="false" customHeight="false" outlineLevel="0" collapsed="false">
      <c r="C120" s="1"/>
      <c r="H120" s="3"/>
      <c r="I120" s="3"/>
      <c r="J120" s="3"/>
      <c r="K120" s="3"/>
      <c r="L120" s="3"/>
      <c r="M120" s="3"/>
      <c r="N120" s="3"/>
    </row>
    <row r="121" customFormat="false" ht="12.8" hidden="false" customHeight="false" outlineLevel="0" collapsed="false">
      <c r="C121" s="1"/>
      <c r="H121" s="3"/>
      <c r="I121" s="3"/>
      <c r="J121" s="3"/>
      <c r="K121" s="3"/>
      <c r="L121" s="3"/>
      <c r="M121" s="3"/>
      <c r="N121" s="3"/>
    </row>
    <row r="122" customFormat="false" ht="12.8" hidden="false" customHeight="false" outlineLevel="0" collapsed="false">
      <c r="C122" s="1"/>
      <c r="H122" s="3"/>
      <c r="I122" s="3"/>
      <c r="J122" s="3"/>
      <c r="K122" s="3"/>
      <c r="L122" s="3"/>
      <c r="M122" s="3"/>
      <c r="N122" s="3"/>
    </row>
    <row r="123" customFormat="false" ht="12.8" hidden="false" customHeight="false" outlineLevel="0" collapsed="false">
      <c r="C123" s="1"/>
      <c r="H123" s="3"/>
      <c r="I123" s="3"/>
      <c r="J123" s="3"/>
      <c r="K123" s="3"/>
      <c r="L123" s="3"/>
      <c r="M123" s="3"/>
      <c r="N123" s="3"/>
    </row>
    <row r="124" customFormat="false" ht="12.8" hidden="false" customHeight="false" outlineLevel="0" collapsed="false">
      <c r="C124" s="1"/>
      <c r="H124" s="3"/>
      <c r="I124" s="3"/>
      <c r="J124" s="3"/>
      <c r="K124" s="3"/>
      <c r="L124" s="3"/>
      <c r="M124" s="3"/>
      <c r="N124" s="3"/>
    </row>
    <row r="125" customFormat="false" ht="12.8" hidden="false" customHeight="false" outlineLevel="0" collapsed="false">
      <c r="C125" s="1"/>
      <c r="H125" s="3"/>
      <c r="I125" s="3"/>
      <c r="J125" s="3"/>
      <c r="K125" s="3"/>
      <c r="L125" s="3"/>
      <c r="M125" s="3"/>
      <c r="N125" s="3"/>
    </row>
    <row r="126" customFormat="false" ht="12.8" hidden="false" customHeight="false" outlineLevel="0" collapsed="false">
      <c r="C126" s="1"/>
      <c r="H126" s="3"/>
      <c r="I126" s="3"/>
      <c r="J126" s="3"/>
      <c r="K126" s="3"/>
      <c r="L126" s="3"/>
      <c r="M126" s="3"/>
      <c r="N126" s="3"/>
    </row>
    <row r="127" customFormat="false" ht="12.8" hidden="false" customHeight="false" outlineLevel="0" collapsed="false">
      <c r="C127" s="1"/>
      <c r="H127" s="3"/>
      <c r="I127" s="3"/>
      <c r="J127" s="3"/>
      <c r="K127" s="3"/>
      <c r="L127" s="3"/>
      <c r="M127" s="3"/>
      <c r="N127" s="3"/>
    </row>
    <row r="128" customFormat="false" ht="12.8" hidden="false" customHeight="false" outlineLevel="0" collapsed="false">
      <c r="C128" s="1"/>
      <c r="H128" s="3"/>
      <c r="I128" s="3"/>
      <c r="J128" s="3"/>
      <c r="K128" s="3"/>
      <c r="L128" s="3"/>
      <c r="M128" s="3"/>
      <c r="N128" s="3"/>
    </row>
    <row r="129" customFormat="false" ht="12.8" hidden="false" customHeight="false" outlineLevel="0" collapsed="false">
      <c r="C129" s="1"/>
      <c r="H129" s="3"/>
      <c r="I129" s="3"/>
      <c r="J129" s="3"/>
      <c r="K129" s="3"/>
      <c r="L129" s="3"/>
      <c r="M129" s="3"/>
      <c r="N129" s="3"/>
    </row>
    <row r="130" customFormat="false" ht="12.8" hidden="false" customHeight="false" outlineLevel="0" collapsed="false">
      <c r="C130" s="1"/>
      <c r="H130" s="3"/>
      <c r="I130" s="3"/>
      <c r="J130" s="3"/>
      <c r="K130" s="3"/>
      <c r="L130" s="3"/>
      <c r="M130" s="3"/>
      <c r="N130" s="3"/>
    </row>
    <row r="131" customFormat="false" ht="12.8" hidden="false" customHeight="false" outlineLevel="0" collapsed="false">
      <c r="C131" s="1"/>
      <c r="H131" s="3"/>
      <c r="I131" s="3"/>
      <c r="J131" s="3"/>
      <c r="K131" s="3"/>
      <c r="L131" s="3"/>
      <c r="M131" s="3"/>
      <c r="N131" s="3"/>
    </row>
    <row r="132" customFormat="false" ht="12.8" hidden="false" customHeight="false" outlineLevel="0" collapsed="false">
      <c r="C132" s="1"/>
      <c r="H132" s="3"/>
      <c r="I132" s="3"/>
      <c r="J132" s="3"/>
      <c r="K132" s="3"/>
      <c r="L132" s="3"/>
      <c r="M132" s="3"/>
      <c r="N132" s="3"/>
    </row>
    <row r="133" customFormat="false" ht="12.8" hidden="false" customHeight="false" outlineLevel="0" collapsed="false">
      <c r="C133" s="1"/>
      <c r="H133" s="3"/>
      <c r="I133" s="3"/>
      <c r="J133" s="3"/>
      <c r="K133" s="3"/>
      <c r="L133" s="3"/>
      <c r="M133" s="3"/>
      <c r="N133" s="3"/>
    </row>
    <row r="134" customFormat="false" ht="12.8" hidden="false" customHeight="false" outlineLevel="0" collapsed="false">
      <c r="C134" s="1"/>
      <c r="H134" s="3"/>
      <c r="I134" s="3"/>
      <c r="J134" s="3"/>
      <c r="K134" s="3"/>
      <c r="L134" s="3"/>
      <c r="M134" s="3"/>
      <c r="N134" s="3"/>
    </row>
    <row r="135" customFormat="false" ht="12.8" hidden="false" customHeight="false" outlineLevel="0" collapsed="false">
      <c r="C135" s="1"/>
      <c r="H135" s="3"/>
      <c r="I135" s="3"/>
      <c r="J135" s="3"/>
      <c r="K135" s="3"/>
      <c r="L135" s="3"/>
      <c r="M135" s="3"/>
      <c r="N135" s="3"/>
    </row>
    <row r="136" customFormat="false" ht="12.8" hidden="false" customHeight="false" outlineLevel="0" collapsed="false">
      <c r="C136" s="1"/>
      <c r="H136" s="3"/>
      <c r="I136" s="3"/>
      <c r="J136" s="3"/>
      <c r="K136" s="3"/>
      <c r="L136" s="3"/>
      <c r="M136" s="3"/>
      <c r="N136" s="3"/>
    </row>
    <row r="137" customFormat="false" ht="12.8" hidden="false" customHeight="false" outlineLevel="0" collapsed="false">
      <c r="C137" s="1"/>
      <c r="H137" s="3"/>
      <c r="I137" s="3"/>
      <c r="J137" s="3"/>
      <c r="K137" s="3"/>
      <c r="L137" s="3"/>
      <c r="M137" s="3"/>
      <c r="N137" s="3"/>
    </row>
    <row r="138" customFormat="false" ht="12.8" hidden="false" customHeight="false" outlineLevel="0" collapsed="false">
      <c r="C138" s="1"/>
      <c r="H138" s="3"/>
      <c r="I138" s="3"/>
      <c r="J138" s="3"/>
      <c r="K138" s="3"/>
      <c r="L138" s="3"/>
      <c r="M138" s="3"/>
      <c r="N138" s="3"/>
    </row>
    <row r="139" customFormat="false" ht="12.8" hidden="false" customHeight="false" outlineLevel="0" collapsed="false">
      <c r="C139" s="1"/>
      <c r="H139" s="3"/>
      <c r="I139" s="3"/>
      <c r="J139" s="3"/>
      <c r="K139" s="3"/>
      <c r="L139" s="3"/>
      <c r="M139" s="3"/>
      <c r="N139" s="3"/>
    </row>
    <row r="140" customFormat="false" ht="12.8" hidden="false" customHeight="false" outlineLevel="0" collapsed="false">
      <c r="C140" s="1"/>
      <c r="H140" s="3"/>
      <c r="I140" s="3"/>
      <c r="J140" s="3"/>
      <c r="K140" s="3"/>
      <c r="L140" s="3"/>
      <c r="M140" s="3"/>
      <c r="N140" s="3"/>
    </row>
    <row r="141" customFormat="false" ht="12.8" hidden="false" customHeight="false" outlineLevel="0" collapsed="false">
      <c r="C141" s="1"/>
      <c r="H141" s="3"/>
      <c r="I141" s="3"/>
      <c r="J141" s="3"/>
      <c r="K141" s="3"/>
      <c r="L141" s="3"/>
      <c r="M141" s="3"/>
      <c r="N141" s="3"/>
    </row>
    <row r="142" customFormat="false" ht="12.8" hidden="false" customHeight="false" outlineLevel="0" collapsed="false">
      <c r="C142" s="1"/>
      <c r="H142" s="3"/>
      <c r="I142" s="3"/>
      <c r="J142" s="3"/>
      <c r="K142" s="3"/>
      <c r="L142" s="3"/>
      <c r="M142" s="3"/>
      <c r="N142" s="3"/>
    </row>
    <row r="143" customFormat="false" ht="12.8" hidden="false" customHeight="false" outlineLevel="0" collapsed="false">
      <c r="C143" s="1"/>
      <c r="H143" s="3"/>
      <c r="I143" s="3"/>
      <c r="J143" s="3"/>
      <c r="K143" s="3"/>
      <c r="L143" s="3"/>
      <c r="M143" s="3"/>
      <c r="N143" s="3"/>
    </row>
    <row r="144" customFormat="false" ht="12.8" hidden="false" customHeight="false" outlineLevel="0" collapsed="false">
      <c r="C144" s="1"/>
      <c r="H144" s="3"/>
      <c r="I144" s="3"/>
      <c r="J144" s="3"/>
      <c r="K144" s="3"/>
      <c r="L144" s="3"/>
      <c r="M144" s="3"/>
      <c r="N144" s="3"/>
    </row>
    <row r="145" customFormat="false" ht="12.8" hidden="false" customHeight="false" outlineLevel="0" collapsed="false">
      <c r="C145" s="1"/>
      <c r="H145" s="3"/>
      <c r="I145" s="3"/>
      <c r="J145" s="3"/>
      <c r="K145" s="3"/>
      <c r="L145" s="3"/>
      <c r="M145" s="3"/>
      <c r="N145" s="3"/>
    </row>
    <row r="146" customFormat="false" ht="12.8" hidden="false" customHeight="false" outlineLevel="0" collapsed="false">
      <c r="C146" s="1"/>
      <c r="H146" s="3"/>
      <c r="I146" s="3"/>
      <c r="J146" s="3"/>
      <c r="K146" s="3"/>
      <c r="L146" s="3"/>
      <c r="M146" s="3"/>
      <c r="N146" s="3"/>
    </row>
    <row r="147" customFormat="false" ht="12.8" hidden="false" customHeight="false" outlineLevel="0" collapsed="false">
      <c r="C147" s="1"/>
      <c r="H147" s="3"/>
      <c r="I147" s="3"/>
      <c r="J147" s="3"/>
      <c r="K147" s="3"/>
      <c r="L147" s="3"/>
      <c r="M147" s="3"/>
      <c r="N147" s="3"/>
    </row>
    <row r="148" customFormat="false" ht="12.8" hidden="false" customHeight="false" outlineLevel="0" collapsed="false">
      <c r="C148" s="1"/>
      <c r="H148" s="3"/>
      <c r="I148" s="3"/>
      <c r="J148" s="3"/>
      <c r="K148" s="3"/>
      <c r="L148" s="3"/>
      <c r="M148" s="3"/>
      <c r="N148" s="3"/>
    </row>
    <row r="149" customFormat="false" ht="12.8" hidden="false" customHeight="false" outlineLevel="0" collapsed="false">
      <c r="C149" s="1"/>
      <c r="H149" s="3"/>
      <c r="I149" s="3"/>
      <c r="J149" s="3"/>
      <c r="K149" s="3"/>
      <c r="L149" s="3"/>
      <c r="M149" s="3"/>
      <c r="N149" s="3"/>
    </row>
    <row r="150" customFormat="false" ht="12.8" hidden="false" customHeight="false" outlineLevel="0" collapsed="false">
      <c r="C150" s="1"/>
      <c r="H150" s="3"/>
      <c r="I150" s="3"/>
      <c r="J150" s="3"/>
      <c r="K150" s="3"/>
      <c r="L150" s="3"/>
      <c r="M150" s="3"/>
      <c r="N150" s="3"/>
    </row>
    <row r="151" customFormat="false" ht="12.8" hidden="false" customHeight="false" outlineLevel="0" collapsed="false">
      <c r="C151" s="1"/>
      <c r="H151" s="3"/>
      <c r="I151" s="3"/>
      <c r="J151" s="3"/>
      <c r="K151" s="3"/>
      <c r="L151" s="3"/>
      <c r="M151" s="3"/>
      <c r="N151" s="3"/>
    </row>
    <row r="152" customFormat="false" ht="12.8" hidden="false" customHeight="false" outlineLevel="0" collapsed="false">
      <c r="C152" s="1"/>
      <c r="H152" s="3"/>
      <c r="I152" s="3"/>
      <c r="J152" s="3"/>
      <c r="K152" s="3"/>
      <c r="L152" s="3"/>
      <c r="M152" s="3"/>
      <c r="N152" s="3"/>
    </row>
    <row r="153" customFormat="false" ht="12.8" hidden="false" customHeight="false" outlineLevel="0" collapsed="false">
      <c r="C153" s="1"/>
      <c r="H153" s="3"/>
      <c r="I153" s="3"/>
      <c r="J153" s="3"/>
      <c r="K153" s="3"/>
      <c r="L153" s="3"/>
      <c r="M153" s="3"/>
      <c r="N153" s="3"/>
    </row>
    <row r="154" customFormat="false" ht="12.8" hidden="false" customHeight="false" outlineLevel="0" collapsed="false">
      <c r="C154" s="1"/>
      <c r="H154" s="3"/>
      <c r="I154" s="3"/>
      <c r="J154" s="3"/>
      <c r="K154" s="3"/>
      <c r="L154" s="3"/>
      <c r="M154" s="3"/>
      <c r="N154" s="3"/>
    </row>
    <row r="155" customFormat="false" ht="12.8" hidden="false" customHeight="false" outlineLevel="0" collapsed="false">
      <c r="C155" s="1"/>
      <c r="H155" s="3"/>
      <c r="I155" s="3"/>
      <c r="J155" s="3"/>
      <c r="K155" s="3"/>
      <c r="L155" s="3"/>
      <c r="M155" s="3"/>
      <c r="N155" s="3"/>
    </row>
    <row r="156" customFormat="false" ht="12.8" hidden="false" customHeight="false" outlineLevel="0" collapsed="false">
      <c r="C156" s="1"/>
      <c r="H156" s="3"/>
      <c r="I156" s="3"/>
      <c r="J156" s="3"/>
      <c r="K156" s="3"/>
      <c r="L156" s="3"/>
      <c r="M156" s="3"/>
      <c r="N156" s="3"/>
    </row>
    <row r="157" customFormat="false" ht="12.8" hidden="false" customHeight="false" outlineLevel="0" collapsed="false">
      <c r="C157" s="1"/>
      <c r="H157" s="3"/>
      <c r="I157" s="3"/>
      <c r="J157" s="3"/>
      <c r="K157" s="3"/>
      <c r="L157" s="3"/>
      <c r="M157" s="3"/>
      <c r="N157" s="3"/>
    </row>
    <row r="158" customFormat="false" ht="12.8" hidden="false" customHeight="false" outlineLevel="0" collapsed="false">
      <c r="C158" s="1"/>
      <c r="H158" s="3"/>
      <c r="I158" s="3"/>
      <c r="J158" s="3"/>
      <c r="K158" s="3"/>
      <c r="L158" s="3"/>
      <c r="M158" s="3"/>
      <c r="N158" s="3"/>
    </row>
    <row r="159" customFormat="false" ht="12.8" hidden="false" customHeight="false" outlineLevel="0" collapsed="false">
      <c r="C159" s="1"/>
      <c r="H159" s="3"/>
      <c r="I159" s="3"/>
      <c r="J159" s="3"/>
      <c r="K159" s="3"/>
      <c r="L159" s="3"/>
      <c r="M159" s="3"/>
      <c r="N159" s="3"/>
    </row>
    <row r="160" customFormat="false" ht="12.8" hidden="false" customHeight="false" outlineLevel="0" collapsed="false">
      <c r="C160" s="1"/>
      <c r="H160" s="3"/>
      <c r="I160" s="3"/>
      <c r="J160" s="3"/>
      <c r="K160" s="3"/>
      <c r="L160" s="3"/>
      <c r="M160" s="3"/>
      <c r="N160" s="3"/>
    </row>
    <row r="161" customFormat="false" ht="12.8" hidden="false" customHeight="false" outlineLevel="0" collapsed="false">
      <c r="C161" s="1"/>
      <c r="H161" s="3"/>
      <c r="I161" s="3"/>
      <c r="J161" s="3"/>
      <c r="K161" s="3"/>
      <c r="L161" s="3"/>
      <c r="M161" s="3"/>
      <c r="N161" s="3"/>
    </row>
    <row r="162" customFormat="false" ht="12.8" hidden="false" customHeight="false" outlineLevel="0" collapsed="false">
      <c r="C162" s="1"/>
      <c r="H162" s="3"/>
      <c r="I162" s="3"/>
      <c r="J162" s="3"/>
      <c r="K162" s="3"/>
      <c r="L162" s="3"/>
      <c r="M162" s="3"/>
      <c r="N162" s="3"/>
    </row>
    <row r="163" customFormat="false" ht="12.8" hidden="false" customHeight="false" outlineLevel="0" collapsed="false">
      <c r="C163" s="1"/>
      <c r="H163" s="3"/>
      <c r="I163" s="3"/>
      <c r="J163" s="3"/>
      <c r="K163" s="3"/>
      <c r="L163" s="3"/>
      <c r="M163" s="3"/>
      <c r="N163" s="3"/>
    </row>
    <row r="164" customFormat="false" ht="12.8" hidden="false" customHeight="false" outlineLevel="0" collapsed="false"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customFormat="false" ht="12.8" hidden="false" customHeight="false" outlineLevel="0" collapsed="false"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customFormat="false" ht="12.8" hidden="false" customHeight="false" outlineLevel="0" collapsed="false"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customFormat="false" ht="12.8" hidden="false" customHeight="false" outlineLevel="0" collapsed="false"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customFormat="false" ht="12.8" hidden="false" customHeight="false" outlineLevel="0" collapsed="false"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customFormat="false" ht="12.8" hidden="false" customHeight="false" outlineLevel="0" collapsed="false"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customFormat="false" ht="12.8" hidden="false" customHeight="false" outlineLevel="0" collapsed="false"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customFormat="false" ht="12.8" hidden="false" customHeight="false" outlineLevel="0" collapsed="false"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customFormat="false" ht="12.8" hidden="false" customHeight="false" outlineLevel="0" collapsed="false"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customFormat="false" ht="12.8" hidden="false" customHeight="false" outlineLevel="0" collapsed="false"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customFormat="false" ht="12.8" hidden="false" customHeight="false" outlineLevel="0" collapsed="false"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customFormat="false" ht="12.8" hidden="false" customHeight="false" outlineLevel="0" collapsed="false"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customFormat="false" ht="12.8" hidden="false" customHeight="false" outlineLevel="0" collapsed="false"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customFormat="false" ht="12.8" hidden="false" customHeight="false" outlineLevel="0" collapsed="false"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customFormat="false" ht="12.8" hidden="false" customHeight="false" outlineLevel="0" collapsed="false"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customFormat="false" ht="12.8" hidden="false" customHeight="false" outlineLevel="0" collapsed="false"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customFormat="false" ht="12.8" hidden="false" customHeight="false" outlineLevel="0" collapsed="false"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customFormat="false" ht="12.8" hidden="false" customHeight="false" outlineLevel="0" collapsed="false">
      <c r="C181" s="3"/>
      <c r="D181" s="3"/>
      <c r="E181" s="3"/>
      <c r="F181" s="3"/>
      <c r="G181" s="3"/>
      <c r="H181" s="3"/>
      <c r="I181" s="3"/>
      <c r="J181" s="3"/>
      <c r="K181" s="3"/>
    </row>
    <row r="182" customFormat="false" ht="12.8" hidden="false" customHeight="false" outlineLevel="0" collapsed="false">
      <c r="C182" s="3"/>
      <c r="D182" s="3"/>
      <c r="E182" s="3"/>
      <c r="F182" s="3"/>
      <c r="G182" s="3"/>
      <c r="H182" s="3"/>
      <c r="I182" s="3"/>
      <c r="J182" s="3"/>
      <c r="K182" s="3"/>
    </row>
    <row r="183" customFormat="false" ht="12.8" hidden="false" customHeight="false" outlineLevel="0" collapsed="false">
      <c r="C183" s="3"/>
      <c r="D183" s="3"/>
      <c r="E183" s="3"/>
      <c r="F183" s="3"/>
      <c r="G183" s="3"/>
      <c r="H183" s="3"/>
      <c r="I183" s="3"/>
      <c r="J183" s="3"/>
      <c r="K183" s="3"/>
    </row>
    <row r="184" customFormat="false" ht="12.8" hidden="false" customHeight="false" outlineLevel="0" collapsed="false">
      <c r="C184" s="3"/>
      <c r="D184" s="3"/>
      <c r="E184" s="3"/>
      <c r="F184" s="3"/>
      <c r="G184" s="3"/>
      <c r="H184" s="3"/>
      <c r="I184" s="3"/>
      <c r="J184" s="3"/>
      <c r="K184" s="3"/>
    </row>
    <row r="185" customFormat="false" ht="12.8" hidden="false" customHeight="false" outlineLevel="0" collapsed="false">
      <c r="C185" s="3"/>
      <c r="D185" s="3"/>
      <c r="E185" s="3"/>
      <c r="F185" s="3"/>
      <c r="G185" s="3"/>
      <c r="H185" s="3"/>
      <c r="I185" s="3"/>
      <c r="J185" s="3"/>
      <c r="K185" s="3"/>
    </row>
    <row r="186" customFormat="false" ht="12.8" hidden="false" customHeight="false" outlineLevel="0" collapsed="false">
      <c r="C186" s="3"/>
      <c r="D186" s="3"/>
      <c r="E186" s="3"/>
      <c r="F186" s="3"/>
      <c r="G186" s="3"/>
      <c r="H186" s="3"/>
      <c r="I186" s="3"/>
      <c r="J186" s="3"/>
      <c r="K186" s="3"/>
    </row>
    <row r="187" customFormat="false" ht="12.8" hidden="false" customHeight="false" outlineLevel="0" collapsed="false">
      <c r="C187" s="3"/>
      <c r="D187" s="3"/>
      <c r="E187" s="3"/>
      <c r="F187" s="3"/>
      <c r="G187" s="3"/>
      <c r="H187" s="3"/>
      <c r="I187" s="3"/>
      <c r="J187" s="3"/>
      <c r="K187" s="3"/>
    </row>
    <row r="188" customFormat="false" ht="12.8" hidden="false" customHeight="false" outlineLevel="0" collapsed="false">
      <c r="C188" s="3"/>
      <c r="D188" s="3"/>
      <c r="E188" s="3"/>
      <c r="F188" s="3"/>
      <c r="G188" s="3"/>
      <c r="H188" s="3"/>
      <c r="I188" s="3"/>
      <c r="J188" s="3"/>
      <c r="K188" s="3"/>
    </row>
    <row r="189" customFormat="false" ht="12.5" hidden="false" customHeight="false" outlineLevel="0" collapsed="false">
      <c r="C189" s="3"/>
      <c r="D189" s="3"/>
      <c r="E189" s="3"/>
      <c r="F189" s="3"/>
      <c r="G189" s="3"/>
      <c r="H189" s="3"/>
      <c r="I189" s="3"/>
      <c r="J189" s="3"/>
      <c r="K189" s="3"/>
    </row>
    <row r="190" customFormat="false" ht="12.5" hidden="false" customHeight="false" outlineLevel="0" collapsed="false">
      <c r="C190" s="3"/>
      <c r="D190" s="3"/>
      <c r="E190" s="3"/>
      <c r="F190" s="3"/>
      <c r="G190" s="3"/>
      <c r="H190" s="3"/>
      <c r="I190" s="3"/>
      <c r="J190" s="3"/>
      <c r="K190" s="3"/>
    </row>
    <row r="191" customFormat="false" ht="12.5" hidden="false" customHeight="false" outlineLevel="0" collapsed="false">
      <c r="C191" s="3"/>
      <c r="D191" s="3"/>
      <c r="E191" s="3"/>
      <c r="F191" s="3"/>
      <c r="G191" s="3"/>
      <c r="H191" s="3"/>
      <c r="I191" s="3"/>
      <c r="J191" s="3"/>
      <c r="K191" s="3"/>
    </row>
    <row r="192" customFormat="false" ht="12.5" hidden="false" customHeight="false" outlineLevel="0" collapsed="false">
      <c r="C192" s="3"/>
      <c r="D192" s="3"/>
      <c r="E192" s="3"/>
      <c r="F192" s="3"/>
      <c r="G192" s="3"/>
      <c r="H192" s="3"/>
      <c r="I192" s="3"/>
      <c r="J192" s="3"/>
      <c r="K192" s="3"/>
    </row>
    <row r="193" customFormat="false" ht="12.5" hidden="false" customHeight="false" outlineLevel="0" collapsed="false">
      <c r="C193" s="3"/>
      <c r="D193" s="3"/>
      <c r="E193" s="3"/>
      <c r="F193" s="3"/>
      <c r="G193" s="3"/>
      <c r="H193" s="3"/>
      <c r="I193" s="3"/>
      <c r="J193" s="3"/>
      <c r="K193" s="3"/>
    </row>
    <row r="194" customFormat="false" ht="12.5" hidden="false" customHeight="false" outlineLevel="0" collapsed="false">
      <c r="C194" s="3"/>
      <c r="D194" s="3"/>
      <c r="E194" s="3"/>
      <c r="F194" s="3"/>
      <c r="G194" s="3"/>
      <c r="H194" s="3"/>
      <c r="I194" s="3"/>
      <c r="J194" s="3"/>
      <c r="K194" s="3"/>
    </row>
    <row r="195" customFormat="false" ht="12.5" hidden="false" customHeight="false" outlineLevel="0" collapsed="false">
      <c r="C195" s="3"/>
      <c r="D195" s="3"/>
      <c r="E195" s="3"/>
      <c r="F195" s="3"/>
      <c r="G195" s="3"/>
      <c r="H195" s="3"/>
      <c r="I195" s="3"/>
      <c r="J195" s="3"/>
      <c r="K195" s="3"/>
    </row>
    <row r="196" customFormat="false" ht="12.5" hidden="false" customHeight="false" outlineLevel="0" collapsed="false">
      <c r="C196" s="3"/>
      <c r="D196" s="3"/>
      <c r="E196" s="3"/>
      <c r="F196" s="3"/>
      <c r="G196" s="3"/>
      <c r="H196" s="3"/>
      <c r="I196" s="3"/>
      <c r="J196" s="3"/>
      <c r="K196" s="3"/>
    </row>
    <row r="197" customFormat="false" ht="12.5" hidden="false" customHeight="false" outlineLevel="0" collapsed="false">
      <c r="C197" s="3"/>
      <c r="D197" s="3"/>
      <c r="E197" s="3"/>
      <c r="F197" s="3"/>
      <c r="G197" s="3"/>
      <c r="H197" s="3"/>
      <c r="I197" s="3"/>
      <c r="J197" s="3"/>
      <c r="K197" s="3"/>
    </row>
    <row r="198" customFormat="false" ht="12.5" hidden="false" customHeight="false" outlineLevel="0" collapsed="false">
      <c r="C198" s="3"/>
      <c r="D198" s="3"/>
      <c r="E198" s="3"/>
      <c r="F198" s="3"/>
      <c r="G198" s="3"/>
      <c r="H198" s="3"/>
      <c r="I198" s="3"/>
      <c r="J198" s="3"/>
      <c r="K198" s="3"/>
    </row>
    <row r="199" customFormat="false" ht="12.5" hidden="false" customHeight="false" outlineLevel="0" collapsed="false">
      <c r="C199" s="3"/>
      <c r="D199" s="3"/>
      <c r="E199" s="3"/>
      <c r="F199" s="3"/>
      <c r="G199" s="3"/>
      <c r="H199" s="3"/>
      <c r="I199" s="3"/>
      <c r="J199" s="3"/>
      <c r="K199" s="3"/>
    </row>
    <row r="200" customFormat="false" ht="12.5" hidden="false" customHeight="false" outlineLevel="0" collapsed="false">
      <c r="C200" s="3"/>
      <c r="D200" s="3"/>
      <c r="E200" s="3"/>
      <c r="F200" s="3"/>
      <c r="G200" s="3"/>
      <c r="H200" s="3"/>
      <c r="I200" s="3"/>
      <c r="J200" s="3"/>
      <c r="K200" s="3"/>
    </row>
    <row r="201" customFormat="false" ht="12.5" hidden="false" customHeight="false" outlineLevel="0" collapsed="false">
      <c r="C201" s="3"/>
      <c r="D201" s="3"/>
      <c r="E201" s="3"/>
      <c r="F201" s="3"/>
      <c r="G201" s="3"/>
      <c r="H201" s="3"/>
      <c r="I201" s="3"/>
      <c r="J201" s="3"/>
      <c r="K201" s="3"/>
    </row>
    <row r="202" customFormat="false" ht="12.5" hidden="false" customHeight="false" outlineLevel="0" collapsed="false">
      <c r="C202" s="3"/>
      <c r="D202" s="3"/>
      <c r="E202" s="3"/>
      <c r="F202" s="3"/>
      <c r="G202" s="3"/>
      <c r="H202" s="3"/>
      <c r="I202" s="3"/>
      <c r="J202" s="3"/>
      <c r="K202" s="3"/>
    </row>
    <row r="203" customFormat="false" ht="12.5" hidden="false" customHeight="false" outlineLevel="0" collapsed="false">
      <c r="C203" s="3"/>
      <c r="D203" s="3"/>
      <c r="E203" s="3"/>
      <c r="F203" s="3"/>
      <c r="G203" s="3"/>
      <c r="H203" s="3"/>
      <c r="I203" s="3"/>
      <c r="J203" s="3"/>
      <c r="K203" s="3"/>
    </row>
    <row r="204" customFormat="false" ht="12.5" hidden="false" customHeight="false" outlineLevel="0" collapsed="false">
      <c r="C204" s="3"/>
      <c r="D204" s="3"/>
      <c r="E204" s="3"/>
      <c r="F204" s="3"/>
      <c r="G204" s="3"/>
      <c r="H204" s="3"/>
      <c r="I204" s="3"/>
      <c r="J204" s="3"/>
      <c r="K204" s="3"/>
    </row>
    <row r="205" customFormat="false" ht="12.5" hidden="false" customHeight="false" outlineLevel="0" collapsed="false">
      <c r="C205" s="3"/>
      <c r="D205" s="3"/>
      <c r="E205" s="3"/>
      <c r="F205" s="3"/>
      <c r="G205" s="3"/>
      <c r="H205" s="3"/>
      <c r="I205" s="3"/>
      <c r="J205" s="3"/>
      <c r="K205" s="3"/>
    </row>
    <row r="206" customFormat="false" ht="12.5" hidden="false" customHeight="false" outlineLevel="0" collapsed="false">
      <c r="C206" s="3"/>
      <c r="D206" s="3"/>
      <c r="E206" s="3"/>
      <c r="F206" s="3"/>
      <c r="G206" s="3"/>
      <c r="H206" s="3"/>
      <c r="I206" s="3"/>
      <c r="J206" s="3"/>
      <c r="K206" s="3"/>
    </row>
    <row r="207" customFormat="false" ht="12.5" hidden="false" customHeight="false" outlineLevel="0" collapsed="false">
      <c r="C207" s="3"/>
      <c r="D207" s="3"/>
      <c r="E207" s="3"/>
      <c r="F207" s="3"/>
      <c r="G207" s="3"/>
      <c r="H207" s="3"/>
      <c r="I207" s="3"/>
      <c r="J207" s="3"/>
      <c r="K207" s="3"/>
    </row>
    <row r="208" customFormat="false" ht="12.5" hidden="false" customHeight="false" outlineLevel="0" collapsed="false">
      <c r="C208" s="3"/>
      <c r="D208" s="3"/>
      <c r="E208" s="3"/>
      <c r="F208" s="3"/>
      <c r="G208" s="3"/>
      <c r="H208" s="3"/>
      <c r="I208" s="3"/>
      <c r="J208" s="3"/>
      <c r="K208" s="3"/>
    </row>
    <row r="209" customFormat="false" ht="12.5" hidden="false" customHeight="false" outlineLevel="0" collapsed="false">
      <c r="C209" s="3"/>
      <c r="D209" s="3"/>
      <c r="E209" s="3"/>
      <c r="F209" s="3"/>
      <c r="G209" s="3"/>
      <c r="H209" s="3"/>
      <c r="I209" s="3"/>
      <c r="J209" s="3"/>
      <c r="K209" s="3"/>
    </row>
    <row r="210" customFormat="false" ht="12.5" hidden="false" customHeight="false" outlineLevel="0" collapsed="false">
      <c r="C210" s="3"/>
      <c r="D210" s="3"/>
      <c r="E210" s="3"/>
      <c r="F210" s="3"/>
      <c r="G210" s="3"/>
      <c r="H210" s="3"/>
      <c r="I210" s="3"/>
      <c r="J210" s="3"/>
      <c r="K210" s="3"/>
    </row>
    <row r="211" customFormat="false" ht="12.5" hidden="false" customHeight="false" outlineLevel="0" collapsed="false">
      <c r="C211" s="3"/>
      <c r="D211" s="3"/>
      <c r="E211" s="3"/>
      <c r="F211" s="3"/>
      <c r="G211" s="3"/>
      <c r="H211" s="3"/>
      <c r="I211" s="3"/>
      <c r="J211" s="3"/>
      <c r="K211" s="3"/>
    </row>
    <row r="212" customFormat="false" ht="12.5" hidden="false" customHeight="false" outlineLevel="0" collapsed="false">
      <c r="C212" s="3"/>
      <c r="D212" s="3"/>
      <c r="E212" s="3"/>
      <c r="F212" s="3"/>
      <c r="G212" s="3"/>
      <c r="H212" s="3"/>
      <c r="I212" s="3"/>
      <c r="J212" s="3"/>
      <c r="K212" s="3"/>
    </row>
    <row r="213" customFormat="false" ht="12.5" hidden="false" customHeight="false" outlineLevel="0" collapsed="false">
      <c r="C213" s="3"/>
      <c r="D213" s="3"/>
      <c r="E213" s="3"/>
      <c r="F213" s="3"/>
      <c r="G213" s="3"/>
      <c r="H213" s="3"/>
      <c r="I213" s="3"/>
      <c r="J213" s="3"/>
      <c r="K213" s="3"/>
    </row>
    <row r="214" customFormat="false" ht="12.5" hidden="false" customHeight="false" outlineLevel="0" collapsed="false">
      <c r="C214" s="3"/>
      <c r="D214" s="3"/>
      <c r="E214" s="3"/>
      <c r="F214" s="3"/>
      <c r="G214" s="3"/>
      <c r="H214" s="3"/>
      <c r="I214" s="3"/>
      <c r="J214" s="3"/>
      <c r="K214" s="3"/>
    </row>
    <row r="215" customFormat="false" ht="12.5" hidden="false" customHeight="false" outlineLevel="0" collapsed="false">
      <c r="C215" s="3"/>
      <c r="D215" s="3"/>
      <c r="E215" s="3"/>
      <c r="F215" s="3"/>
      <c r="G215" s="3"/>
      <c r="H215" s="3"/>
      <c r="I215" s="3"/>
      <c r="J215" s="3"/>
      <c r="K215" s="3"/>
    </row>
    <row r="216" customFormat="false" ht="12.5" hidden="false" customHeight="false" outlineLevel="0" collapsed="false">
      <c r="C216" s="3"/>
      <c r="D216" s="3"/>
      <c r="E216" s="3"/>
      <c r="F216" s="3"/>
      <c r="G216" s="3"/>
      <c r="H216" s="3"/>
      <c r="I216" s="3"/>
      <c r="J216" s="3"/>
      <c r="K216" s="3"/>
    </row>
    <row r="217" customFormat="false" ht="12.5" hidden="false" customHeight="false" outlineLevel="0" collapsed="false">
      <c r="C217" s="3"/>
      <c r="D217" s="3"/>
      <c r="E217" s="3"/>
      <c r="F217" s="3"/>
      <c r="G217" s="3"/>
      <c r="H217" s="3"/>
      <c r="I217" s="3"/>
      <c r="J217" s="3"/>
      <c r="K217" s="3"/>
    </row>
    <row r="218" customFormat="false" ht="12.5" hidden="false" customHeight="false" outlineLevel="0" collapsed="false">
      <c r="C218" s="3"/>
      <c r="D218" s="3"/>
      <c r="E218" s="3"/>
      <c r="F218" s="3"/>
      <c r="G218" s="3"/>
      <c r="H218" s="3"/>
      <c r="I218" s="3"/>
      <c r="J218" s="3"/>
      <c r="K218" s="3"/>
    </row>
    <row r="219" customFormat="false" ht="12.5" hidden="false" customHeight="false" outlineLevel="0" collapsed="false">
      <c r="C219" s="3"/>
      <c r="D219" s="3"/>
      <c r="E219" s="3"/>
      <c r="F219" s="3"/>
      <c r="G219" s="3"/>
      <c r="H219" s="3"/>
      <c r="I219" s="3"/>
      <c r="J219" s="3"/>
      <c r="K219" s="3"/>
    </row>
    <row r="220" customFormat="false" ht="12.5" hidden="false" customHeight="false" outlineLevel="0" collapsed="false">
      <c r="C220" s="3"/>
      <c r="D220" s="3"/>
      <c r="E220" s="3"/>
      <c r="F220" s="3"/>
      <c r="G220" s="3"/>
      <c r="H220" s="3"/>
      <c r="I220" s="3"/>
      <c r="J220" s="3"/>
      <c r="K220" s="3"/>
    </row>
    <row r="221" customFormat="false" ht="12.5" hidden="false" customHeight="false" outlineLevel="0" collapsed="false">
      <c r="C221" s="3"/>
      <c r="D221" s="3"/>
      <c r="E221" s="3"/>
      <c r="F221" s="3"/>
      <c r="G221" s="3"/>
      <c r="H221" s="3"/>
      <c r="I221" s="3"/>
      <c r="J221" s="3"/>
      <c r="K221" s="3"/>
    </row>
    <row r="222" customFormat="false" ht="12.5" hidden="false" customHeight="false" outlineLevel="0" collapsed="false">
      <c r="C222" s="3"/>
      <c r="D222" s="3"/>
      <c r="E222" s="3"/>
      <c r="F222" s="3"/>
      <c r="G222" s="3"/>
      <c r="H222" s="3"/>
      <c r="I222" s="3"/>
      <c r="J222" s="3"/>
      <c r="K222" s="3"/>
    </row>
    <row r="223" customFormat="false" ht="12.5" hidden="false" customHeight="false" outlineLevel="0" collapsed="false">
      <c r="C223" s="3"/>
      <c r="D223" s="3"/>
      <c r="E223" s="3"/>
      <c r="F223" s="3"/>
      <c r="G223" s="3"/>
      <c r="H223" s="3"/>
      <c r="I223" s="3"/>
      <c r="J223" s="3"/>
      <c r="K223" s="3"/>
    </row>
    <row r="224" customFormat="false" ht="12.5" hidden="false" customHeight="false" outlineLevel="0" collapsed="false">
      <c r="C224" s="3"/>
      <c r="D224" s="3"/>
      <c r="E224" s="3"/>
      <c r="F224" s="3"/>
      <c r="G224" s="3"/>
      <c r="H224" s="3"/>
      <c r="I224" s="3"/>
      <c r="J224" s="3"/>
      <c r="K224" s="3"/>
    </row>
    <row r="225" customFormat="false" ht="12.5" hidden="false" customHeight="false" outlineLevel="0" collapsed="false">
      <c r="C225" s="3"/>
      <c r="D225" s="3"/>
      <c r="E225" s="3"/>
      <c r="F225" s="3"/>
      <c r="G225" s="3"/>
      <c r="H225" s="3"/>
      <c r="I225" s="3"/>
      <c r="J225" s="3"/>
      <c r="K225" s="3"/>
    </row>
    <row r="226" customFormat="false" ht="12.5" hidden="false" customHeight="false" outlineLevel="0" collapsed="false">
      <c r="C226" s="3"/>
      <c r="D226" s="3"/>
      <c r="E226" s="3"/>
      <c r="F226" s="3"/>
      <c r="G226" s="3"/>
      <c r="H226" s="3"/>
      <c r="I226" s="3"/>
      <c r="J226" s="3"/>
      <c r="K226" s="3"/>
    </row>
    <row r="227" customFormat="false" ht="12.5" hidden="false" customHeight="false" outlineLevel="0" collapsed="false">
      <c r="C227" s="3"/>
      <c r="D227" s="3"/>
      <c r="E227" s="3"/>
      <c r="F227" s="3"/>
      <c r="G227" s="3"/>
      <c r="H227" s="3"/>
      <c r="I227" s="3"/>
      <c r="J227" s="3"/>
      <c r="K227" s="3"/>
    </row>
    <row r="228" customFormat="false" ht="12.5" hidden="false" customHeight="false" outlineLevel="0" collapsed="false">
      <c r="C228" s="3"/>
      <c r="D228" s="3"/>
      <c r="E228" s="3"/>
      <c r="F228" s="3"/>
      <c r="G228" s="3"/>
      <c r="H228" s="3"/>
      <c r="I228" s="3"/>
      <c r="J228" s="3"/>
      <c r="K228" s="3"/>
    </row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3">
    <mergeCell ref="A1:BD1"/>
    <mergeCell ref="A2:BD2"/>
    <mergeCell ref="A3:A5"/>
    <mergeCell ref="B3:B5"/>
    <mergeCell ref="C3:C5"/>
    <mergeCell ref="D3:J3"/>
    <mergeCell ref="K3:T3"/>
    <mergeCell ref="U3:Z3"/>
    <mergeCell ref="AA3:AC3"/>
    <mergeCell ref="AD3:AH3"/>
    <mergeCell ref="AI3:AK3"/>
    <mergeCell ref="AL3:AN4"/>
    <mergeCell ref="AO3:AR3"/>
    <mergeCell ref="AS3:AX3"/>
    <mergeCell ref="AY3:BD3"/>
    <mergeCell ref="BE3:BE4"/>
    <mergeCell ref="BF3:BF4"/>
    <mergeCell ref="D4:D5"/>
    <mergeCell ref="E4:E5"/>
    <mergeCell ref="F4:F5"/>
    <mergeCell ref="G4:G5"/>
    <mergeCell ref="H4:H5"/>
    <mergeCell ref="I4:I5"/>
    <mergeCell ref="J4:J5"/>
    <mergeCell ref="K4:K5"/>
    <mergeCell ref="L4:O4"/>
    <mergeCell ref="P4:S4"/>
    <mergeCell ref="U4:U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H4"/>
    <mergeCell ref="AI4:AI5"/>
    <mergeCell ref="AJ4:AK4"/>
    <mergeCell ref="AO4:AP4"/>
    <mergeCell ref="AQ4:AR4"/>
    <mergeCell ref="AS4:AV4"/>
    <mergeCell ref="AW4:AX5"/>
    <mergeCell ref="AY4:AY5"/>
    <mergeCell ref="AZ4:AZ5"/>
    <mergeCell ref="BA4:BA5"/>
    <mergeCell ref="BB4:BB5"/>
    <mergeCell ref="BC4:BC5"/>
    <mergeCell ref="BD4:BD5"/>
    <mergeCell ref="AG5:AH5"/>
    <mergeCell ref="AS5:AT5"/>
    <mergeCell ref="AU5:AV5"/>
  </mergeCells>
  <printOptions headings="false" gridLines="false" gridLinesSet="true" horizontalCentered="false" verticalCentered="false"/>
  <pageMargins left="0.275694444444444" right="0.275694444444444" top="0.275694444444444" bottom="0.275694444444444" header="0" footer="0.511811023622047"/>
  <pageSetup paperSize="9" scale="100" fitToWidth="2" fitToHeight="0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BB1048576"/>
  <sheetViews>
    <sheetView showFormulas="false" showGridLines="true" showRowColHeaders="true" showZeros="true" rightToLeft="false" tabSelected="false" showOutlineSymbols="true" defaultGridColor="true" view="pageBreakPreview" topLeftCell="I1" colorId="64" zoomScale="100" zoomScaleNormal="100" zoomScalePageLayoutView="100" workbookViewId="0">
      <selection pane="topLeft" activeCell="K9" activeCellId="0" sqref="K9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40.84"/>
    <col collapsed="false" customWidth="true" hidden="false" outlineLevel="0" max="3" min="3" style="89" width="8.86"/>
    <col collapsed="false" customWidth="true" hidden="false" outlineLevel="0" max="4" min="4" style="1" width="13.57"/>
    <col collapsed="false" customWidth="true" hidden="false" outlineLevel="0" max="5" min="5" style="89" width="11.99"/>
    <col collapsed="false" customWidth="true" hidden="false" outlineLevel="0" max="6" min="6" style="1" width="10.29"/>
    <col collapsed="false" customWidth="true" hidden="false" outlineLevel="0" max="7" min="7" style="1" width="8"/>
    <col collapsed="false" customWidth="true" hidden="false" outlineLevel="0" max="8" min="8" style="1" width="7.57"/>
    <col collapsed="false" customWidth="true" hidden="false" outlineLevel="0" max="9" min="9" style="1" width="7.71"/>
    <col collapsed="false" customWidth="true" hidden="false" outlineLevel="0" max="10" min="10" style="1" width="9.85"/>
    <col collapsed="false" customWidth="false" hidden="false" outlineLevel="0" max="11" min="11" style="1" width="8.57"/>
    <col collapsed="false" customWidth="true" hidden="false" outlineLevel="0" max="12" min="12" style="1" width="8.15"/>
    <col collapsed="false" customWidth="true" hidden="false" outlineLevel="0" max="13" min="13" style="1" width="13.43"/>
    <col collapsed="false" customWidth="true" hidden="false" outlineLevel="0" max="14" min="14" style="1" width="10"/>
    <col collapsed="false" customWidth="true" hidden="false" outlineLevel="0" max="15" min="15" style="1" width="10.12"/>
    <col collapsed="false" customWidth="true" hidden="false" outlineLevel="0" max="16" min="16" style="89" width="15.58"/>
    <col collapsed="false" customWidth="true" hidden="false" outlineLevel="0" max="17" min="17" style="1" width="10.29"/>
    <col collapsed="false" customWidth="true" hidden="false" outlineLevel="0" max="18" min="18" style="1" width="12.86"/>
    <col collapsed="false" customWidth="true" hidden="false" outlineLevel="0" max="19" min="19" style="1" width="9.42"/>
    <col collapsed="false" customWidth="true" hidden="false" outlineLevel="0" max="20" min="20" style="1" width="14.15"/>
    <col collapsed="false" customWidth="true" hidden="false" outlineLevel="0" max="21" min="21" style="1" width="10.85"/>
    <col collapsed="false" customWidth="true" hidden="false" outlineLevel="0" max="22" min="22" style="1" width="12.71"/>
    <col collapsed="false" customWidth="true" hidden="false" outlineLevel="0" max="23" min="23" style="1" width="11.99"/>
    <col collapsed="false" customWidth="true" hidden="false" outlineLevel="0" max="24" min="24" style="1" width="10.99"/>
    <col collapsed="false" customWidth="true" hidden="false" outlineLevel="0" max="25" min="25" style="1" width="8"/>
    <col collapsed="false" customWidth="true" hidden="false" outlineLevel="0" max="26" min="26" style="1" width="6.28"/>
    <col collapsed="false" customWidth="true" hidden="false" outlineLevel="0" max="27" min="27" style="1" width="7.29"/>
    <col collapsed="false" customWidth="true" hidden="false" outlineLevel="0" max="28" min="28" style="1" width="7.57"/>
    <col collapsed="false" customWidth="true" hidden="false" outlineLevel="0" max="29" min="29" style="1" width="9.13"/>
    <col collapsed="false" customWidth="true" hidden="false" outlineLevel="0" max="30" min="30" style="1" width="12.42"/>
    <col collapsed="false" customWidth="true" hidden="false" outlineLevel="0" max="32" min="31" style="1" width="10.29"/>
    <col collapsed="false" customWidth="true" hidden="false" outlineLevel="0" max="33" min="33" style="1" width="12.03"/>
    <col collapsed="false" customWidth="true" hidden="false" outlineLevel="0" max="34" min="34" style="1" width="11.28"/>
    <col collapsed="false" customWidth="true" hidden="false" outlineLevel="0" max="35" min="35" style="1" width="11.57"/>
    <col collapsed="false" customWidth="true" hidden="false" outlineLevel="0" max="36" min="36" style="1" width="24.15"/>
    <col collapsed="false" customWidth="true" hidden="false" outlineLevel="0" max="1025" min="37" style="1" width="8.45"/>
  </cols>
  <sheetData>
    <row r="1" customFormat="false" ht="12.75" hidden="true" customHeight="false" outlineLevel="0" collapsed="false"/>
    <row r="2" customFormat="false" ht="12.75" hidden="true" customHeight="false" outlineLevel="0" collapsed="false"/>
    <row r="3" customFormat="false" ht="17.25" hidden="false" customHeight="true" outlineLevel="0" collapsed="false">
      <c r="C3" s="90" t="s">
        <v>75</v>
      </c>
      <c r="D3" s="91"/>
      <c r="E3" s="92"/>
      <c r="F3" s="91"/>
      <c r="G3" s="91"/>
      <c r="H3" s="91"/>
      <c r="I3" s="91"/>
      <c r="J3" s="91"/>
      <c r="K3" s="91"/>
    </row>
    <row r="4" s="36" customFormat="true" ht="24" hidden="false" customHeight="true" outlineLevel="0" collapsed="false">
      <c r="A4" s="93" t="s">
        <v>1</v>
      </c>
      <c r="B4" s="93" t="s">
        <v>2</v>
      </c>
      <c r="C4" s="94" t="s">
        <v>76</v>
      </c>
      <c r="D4" s="95" t="s">
        <v>77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6" t="s">
        <v>78</v>
      </c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7"/>
      <c r="AH4" s="97"/>
      <c r="AI4" s="98"/>
    </row>
    <row r="5" s="36" customFormat="true" ht="51" hidden="false" customHeight="true" outlineLevel="0" collapsed="false">
      <c r="A5" s="93"/>
      <c r="B5" s="93"/>
      <c r="C5" s="94"/>
      <c r="D5" s="96" t="s">
        <v>23</v>
      </c>
      <c r="E5" s="96" t="s">
        <v>79</v>
      </c>
      <c r="F5" s="96"/>
      <c r="G5" s="96"/>
      <c r="H5" s="96"/>
      <c r="I5" s="96" t="s">
        <v>80</v>
      </c>
      <c r="J5" s="96"/>
      <c r="K5" s="96"/>
      <c r="L5" s="96"/>
      <c r="M5" s="96" t="s">
        <v>81</v>
      </c>
      <c r="N5" s="99" t="s">
        <v>82</v>
      </c>
      <c r="O5" s="99" t="s">
        <v>83</v>
      </c>
      <c r="P5" s="100" t="s">
        <v>84</v>
      </c>
      <c r="Q5" s="96" t="s">
        <v>23</v>
      </c>
      <c r="R5" s="96"/>
      <c r="S5" s="96" t="s">
        <v>85</v>
      </c>
      <c r="T5" s="96"/>
      <c r="U5" s="96" t="s">
        <v>86</v>
      </c>
      <c r="V5" s="96"/>
      <c r="W5" s="96" t="s">
        <v>87</v>
      </c>
      <c r="X5" s="96"/>
      <c r="Y5" s="96" t="s">
        <v>88</v>
      </c>
      <c r="Z5" s="96"/>
      <c r="AA5" s="96" t="s">
        <v>89</v>
      </c>
      <c r="AB5" s="96"/>
      <c r="AC5" s="96" t="s">
        <v>90</v>
      </c>
      <c r="AD5" s="96"/>
      <c r="AE5" s="96" t="s">
        <v>91</v>
      </c>
      <c r="AF5" s="96"/>
      <c r="AG5" s="101" t="s">
        <v>92</v>
      </c>
      <c r="AH5" s="101" t="s">
        <v>93</v>
      </c>
      <c r="AI5" s="101" t="s">
        <v>94</v>
      </c>
    </row>
    <row r="6" s="36" customFormat="true" ht="111" hidden="false" customHeight="true" outlineLevel="0" collapsed="false">
      <c r="A6" s="93"/>
      <c r="B6" s="93"/>
      <c r="C6" s="94"/>
      <c r="D6" s="96"/>
      <c r="E6" s="102" t="s">
        <v>95</v>
      </c>
      <c r="F6" s="103" t="s">
        <v>96</v>
      </c>
      <c r="G6" s="104" t="s">
        <v>97</v>
      </c>
      <c r="H6" s="104" t="s">
        <v>98</v>
      </c>
      <c r="I6" s="105" t="s">
        <v>99</v>
      </c>
      <c r="J6" s="105" t="s">
        <v>100</v>
      </c>
      <c r="K6" s="106" t="s">
        <v>101</v>
      </c>
      <c r="L6" s="106" t="s">
        <v>102</v>
      </c>
      <c r="M6" s="106" t="s">
        <v>103</v>
      </c>
      <c r="N6" s="99"/>
      <c r="O6" s="99"/>
      <c r="P6" s="100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101"/>
      <c r="AH6" s="101"/>
      <c r="AI6" s="101"/>
    </row>
    <row r="7" s="113" customFormat="true" ht="21.75" hidden="false" customHeight="true" outlineLevel="0" collapsed="false">
      <c r="A7" s="93"/>
      <c r="B7" s="93"/>
      <c r="C7" s="107" t="s">
        <v>66</v>
      </c>
      <c r="D7" s="108" t="s">
        <v>67</v>
      </c>
      <c r="E7" s="108" t="s">
        <v>67</v>
      </c>
      <c r="F7" s="108" t="s">
        <v>67</v>
      </c>
      <c r="G7" s="108" t="s">
        <v>67</v>
      </c>
      <c r="H7" s="108" t="s">
        <v>67</v>
      </c>
      <c r="I7" s="108" t="s">
        <v>67</v>
      </c>
      <c r="J7" s="108" t="s">
        <v>67</v>
      </c>
      <c r="K7" s="108" t="s">
        <v>67</v>
      </c>
      <c r="L7" s="108" t="s">
        <v>67</v>
      </c>
      <c r="M7" s="108" t="s">
        <v>67</v>
      </c>
      <c r="N7" s="108" t="s">
        <v>67</v>
      </c>
      <c r="O7" s="108" t="s">
        <v>67</v>
      </c>
      <c r="P7" s="109" t="s">
        <v>67</v>
      </c>
      <c r="Q7" s="110" t="s">
        <v>67</v>
      </c>
      <c r="R7" s="110" t="s">
        <v>104</v>
      </c>
      <c r="S7" s="110" t="s">
        <v>67</v>
      </c>
      <c r="T7" s="110" t="s">
        <v>104</v>
      </c>
      <c r="U7" s="110" t="s">
        <v>67</v>
      </c>
      <c r="V7" s="110" t="s">
        <v>104</v>
      </c>
      <c r="W7" s="110" t="s">
        <v>67</v>
      </c>
      <c r="X7" s="110" t="s">
        <v>104</v>
      </c>
      <c r="Y7" s="110" t="s">
        <v>67</v>
      </c>
      <c r="Z7" s="110" t="s">
        <v>104</v>
      </c>
      <c r="AA7" s="110" t="s">
        <v>67</v>
      </c>
      <c r="AB7" s="110" t="s">
        <v>104</v>
      </c>
      <c r="AC7" s="110" t="s">
        <v>67</v>
      </c>
      <c r="AD7" s="110" t="s">
        <v>104</v>
      </c>
      <c r="AE7" s="110" t="s">
        <v>67</v>
      </c>
      <c r="AF7" s="110" t="s">
        <v>104</v>
      </c>
      <c r="AG7" s="111"/>
      <c r="AH7" s="111"/>
      <c r="AI7" s="112"/>
    </row>
    <row r="8" s="113" customFormat="true" ht="15" hidden="false" customHeight="true" outlineLevel="0" collapsed="false">
      <c r="A8" s="114"/>
      <c r="B8" s="115" t="n">
        <v>1</v>
      </c>
      <c r="C8" s="116" t="n">
        <f aca="false">B8+1</f>
        <v>2</v>
      </c>
      <c r="D8" s="116" t="n">
        <f aca="false">C8+1</f>
        <v>3</v>
      </c>
      <c r="E8" s="116" t="n">
        <f aca="false">D8+1</f>
        <v>4</v>
      </c>
      <c r="F8" s="116" t="n">
        <f aca="false">E8+1</f>
        <v>5</v>
      </c>
      <c r="G8" s="116" t="n">
        <f aca="false">F8+1</f>
        <v>6</v>
      </c>
      <c r="H8" s="116" t="n">
        <f aca="false">G8+1</f>
        <v>7</v>
      </c>
      <c r="I8" s="116" t="n">
        <f aca="false">H8+1</f>
        <v>8</v>
      </c>
      <c r="J8" s="116" t="n">
        <f aca="false">I8+1</f>
        <v>9</v>
      </c>
      <c r="K8" s="116" t="n">
        <f aca="false">J8+1</f>
        <v>10</v>
      </c>
      <c r="L8" s="116" t="n">
        <f aca="false">K8+1</f>
        <v>11</v>
      </c>
      <c r="M8" s="116" t="n">
        <f aca="false">L8+1</f>
        <v>12</v>
      </c>
      <c r="N8" s="116" t="n">
        <f aca="false">M8+1</f>
        <v>13</v>
      </c>
      <c r="O8" s="116" t="n">
        <f aca="false">N8+1</f>
        <v>14</v>
      </c>
      <c r="P8" s="116" t="n">
        <f aca="false">O8+1</f>
        <v>15</v>
      </c>
      <c r="Q8" s="116" t="n">
        <f aca="false">P8+1</f>
        <v>16</v>
      </c>
      <c r="R8" s="116" t="n">
        <f aca="false">Q8+1</f>
        <v>17</v>
      </c>
      <c r="S8" s="116" t="n">
        <f aca="false">R8+1</f>
        <v>18</v>
      </c>
      <c r="T8" s="116" t="n">
        <f aca="false">S8+1</f>
        <v>19</v>
      </c>
      <c r="U8" s="116" t="n">
        <f aca="false">T8+1</f>
        <v>20</v>
      </c>
      <c r="V8" s="116" t="n">
        <f aca="false">U8+1</f>
        <v>21</v>
      </c>
      <c r="W8" s="116" t="n">
        <f aca="false">V8+1</f>
        <v>22</v>
      </c>
      <c r="X8" s="116" t="n">
        <f aca="false">W8+1</f>
        <v>23</v>
      </c>
      <c r="Y8" s="116" t="n">
        <f aca="false">X8+1</f>
        <v>24</v>
      </c>
      <c r="Z8" s="116" t="n">
        <f aca="false">Y8+1</f>
        <v>25</v>
      </c>
      <c r="AA8" s="116" t="n">
        <f aca="false">Z8+1</f>
        <v>26</v>
      </c>
      <c r="AB8" s="116" t="n">
        <f aca="false">AA8+1</f>
        <v>27</v>
      </c>
      <c r="AC8" s="116" t="n">
        <f aca="false">AB8+1</f>
        <v>28</v>
      </c>
      <c r="AD8" s="116" t="n">
        <f aca="false">AC8+1</f>
        <v>29</v>
      </c>
      <c r="AE8" s="116" t="n">
        <f aca="false">AD8+1</f>
        <v>30</v>
      </c>
      <c r="AF8" s="116" t="n">
        <f aca="false">AE8+1</f>
        <v>31</v>
      </c>
      <c r="AG8" s="117"/>
      <c r="AH8" s="117"/>
      <c r="AI8" s="117"/>
    </row>
    <row r="9" customFormat="false" ht="94.15" hidden="false" customHeight="true" outlineLevel="0" collapsed="false">
      <c r="A9" s="118" t="n">
        <v>13</v>
      </c>
      <c r="B9" s="119" t="s">
        <v>73</v>
      </c>
      <c r="C9" s="120" t="n">
        <v>2</v>
      </c>
      <c r="D9" s="121" t="n">
        <v>285</v>
      </c>
      <c r="E9" s="120" t="n">
        <v>100</v>
      </c>
      <c r="F9" s="121" t="n">
        <v>1</v>
      </c>
      <c r="G9" s="121" t="n">
        <v>0</v>
      </c>
      <c r="H9" s="121" t="n">
        <v>0</v>
      </c>
      <c r="I9" s="121" t="n">
        <v>10</v>
      </c>
      <c r="J9" s="121" t="n">
        <v>10</v>
      </c>
      <c r="K9" s="121" t="n">
        <v>0</v>
      </c>
      <c r="L9" s="121" t="n">
        <v>0</v>
      </c>
      <c r="M9" s="121" t="n">
        <v>4</v>
      </c>
      <c r="N9" s="122" t="n">
        <v>285</v>
      </c>
      <c r="O9" s="122" t="n">
        <v>0</v>
      </c>
      <c r="P9" s="123" t="n">
        <v>48</v>
      </c>
      <c r="Q9" s="122" t="n">
        <v>285</v>
      </c>
      <c r="R9" s="124" t="n">
        <f aca="false">T9+V9+X9+Z9+AB9+AD9+AF9</f>
        <v>5640</v>
      </c>
      <c r="S9" s="122" t="n">
        <v>275</v>
      </c>
      <c r="T9" s="124" t="n">
        <v>3620</v>
      </c>
      <c r="U9" s="122" t="n">
        <v>276</v>
      </c>
      <c r="V9" s="124" t="n">
        <v>2013</v>
      </c>
      <c r="W9" s="122" t="n">
        <v>3</v>
      </c>
      <c r="X9" s="122" t="n">
        <v>7</v>
      </c>
      <c r="Y9" s="122" t="n">
        <v>0</v>
      </c>
      <c r="Z9" s="122" t="n">
        <v>0</v>
      </c>
      <c r="AA9" s="122" t="n">
        <v>0</v>
      </c>
      <c r="AB9" s="122" t="n">
        <v>0</v>
      </c>
      <c r="AC9" s="122" t="n">
        <v>0</v>
      </c>
      <c r="AD9" s="122" t="n">
        <v>0</v>
      </c>
      <c r="AE9" s="122" t="n">
        <v>0</v>
      </c>
      <c r="AF9" s="122" t="n">
        <v>0</v>
      </c>
      <c r="AG9" s="125" t="n">
        <f aca="false">D9-Q9</f>
        <v>0</v>
      </c>
      <c r="AH9" s="126" t="n">
        <f aca="false">N9+O9-D9</f>
        <v>0</v>
      </c>
      <c r="AI9" s="127" t="n">
        <f aca="false">T9+V9+X9+Z9+AB9+AD9+AF9-R9</f>
        <v>0</v>
      </c>
      <c r="AJ9" s="128"/>
      <c r="AK9" s="128"/>
      <c r="AL9" s="128"/>
      <c r="AM9" s="128"/>
      <c r="AN9" s="128"/>
      <c r="AO9" s="128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</row>
    <row r="10" customFormat="false" ht="15" hidden="false" customHeight="false" outlineLevel="0" collapsed="false">
      <c r="A10" s="129" t="s">
        <v>105</v>
      </c>
      <c r="B10" s="130" t="s">
        <v>106</v>
      </c>
      <c r="C10" s="131" t="n">
        <f aca="false">SUM(C9)</f>
        <v>2</v>
      </c>
      <c r="D10" s="132" t="n">
        <f aca="false">SUM(D9)</f>
        <v>285</v>
      </c>
      <c r="E10" s="132" t="n">
        <f aca="false">SUM(E9)</f>
        <v>100</v>
      </c>
      <c r="F10" s="132" t="n">
        <f aca="false">SUM(F9)</f>
        <v>1</v>
      </c>
      <c r="G10" s="132" t="n">
        <f aca="false">SUM(G9)</f>
        <v>0</v>
      </c>
      <c r="H10" s="132" t="n">
        <f aca="false">SUM(H9)</f>
        <v>0</v>
      </c>
      <c r="I10" s="132" t="n">
        <f aca="false">SUM(I9)</f>
        <v>10</v>
      </c>
      <c r="J10" s="132" t="n">
        <f aca="false">SUM(J9)</f>
        <v>10</v>
      </c>
      <c r="K10" s="132" t="n">
        <f aca="false">SUM(K9)</f>
        <v>0</v>
      </c>
      <c r="L10" s="132" t="n">
        <f aca="false">SUM(L9)</f>
        <v>0</v>
      </c>
      <c r="M10" s="132" t="n">
        <f aca="false">SUM(M9)</f>
        <v>4</v>
      </c>
      <c r="N10" s="132" t="n">
        <f aca="false">SUM(N9)</f>
        <v>285</v>
      </c>
      <c r="O10" s="132" t="n">
        <f aca="false">SUM(O9)</f>
        <v>0</v>
      </c>
      <c r="P10" s="132" t="n">
        <f aca="false">SUM(P9)</f>
        <v>48</v>
      </c>
      <c r="Q10" s="132" t="n">
        <f aca="false">SUM(Q9)</f>
        <v>285</v>
      </c>
      <c r="R10" s="132" t="n">
        <f aca="false">SUM(R9)</f>
        <v>5640</v>
      </c>
      <c r="S10" s="132" t="n">
        <f aca="false">SUM(S9)</f>
        <v>275</v>
      </c>
      <c r="T10" s="132" t="n">
        <f aca="false">SUM(T9)</f>
        <v>3620</v>
      </c>
      <c r="U10" s="132" t="n">
        <f aca="false">SUM(U9)</f>
        <v>276</v>
      </c>
      <c r="V10" s="132" t="n">
        <f aca="false">SUM(V9)</f>
        <v>2013</v>
      </c>
      <c r="W10" s="132" t="n">
        <f aca="false">SUM(W9)</f>
        <v>3</v>
      </c>
      <c r="X10" s="132" t="n">
        <f aca="false">SUM(X9)</f>
        <v>7</v>
      </c>
      <c r="Y10" s="132" t="n">
        <f aca="false">SUM(Y9)</f>
        <v>0</v>
      </c>
      <c r="Z10" s="132" t="n">
        <f aca="false">SUM(Z9)</f>
        <v>0</v>
      </c>
      <c r="AA10" s="132" t="n">
        <f aca="false">SUM(AA9)</f>
        <v>0</v>
      </c>
      <c r="AB10" s="132" t="n">
        <f aca="false">SUM(AB9)</f>
        <v>0</v>
      </c>
      <c r="AC10" s="132" t="n">
        <f aca="false">SUM(AC9)</f>
        <v>0</v>
      </c>
      <c r="AD10" s="132" t="n">
        <f aca="false">SUM(AD9)</f>
        <v>0</v>
      </c>
      <c r="AE10" s="132" t="n">
        <f aca="false">SUM(AE9)</f>
        <v>0</v>
      </c>
      <c r="AF10" s="132" t="n">
        <f aca="false">SUM(AF9)</f>
        <v>0</v>
      </c>
      <c r="AG10" s="133" t="n">
        <f aca="false">D10-Q10</f>
        <v>0</v>
      </c>
      <c r="AH10" s="134" t="n">
        <f aca="false">N10+O10-D10</f>
        <v>0</v>
      </c>
      <c r="AI10" s="135" t="n">
        <f aca="false">T10+V10+X10+Z10+AB10+AD10+AF10-R10</f>
        <v>0</v>
      </c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</row>
    <row r="11" customFormat="false" ht="15" hidden="false" customHeight="false" outlineLevel="0" collapsed="false">
      <c r="A11" s="137" t="s">
        <v>105</v>
      </c>
      <c r="B11" s="137" t="s">
        <v>105</v>
      </c>
      <c r="C11" s="138" t="s">
        <v>105</v>
      </c>
      <c r="D11" s="139" t="s">
        <v>105</v>
      </c>
      <c r="E11" s="138" t="s">
        <v>105</v>
      </c>
      <c r="F11" s="139" t="s">
        <v>105</v>
      </c>
      <c r="G11" s="139" t="s">
        <v>105</v>
      </c>
      <c r="H11" s="139" t="s">
        <v>105</v>
      </c>
      <c r="I11" s="139" t="s">
        <v>105</v>
      </c>
      <c r="J11" s="139" t="s">
        <v>105</v>
      </c>
      <c r="K11" s="139" t="s">
        <v>105</v>
      </c>
      <c r="L11" s="139" t="s">
        <v>105</v>
      </c>
      <c r="M11" s="139" t="s">
        <v>105</v>
      </c>
      <c r="N11" s="139" t="s">
        <v>105</v>
      </c>
      <c r="O11" s="139" t="s">
        <v>105</v>
      </c>
      <c r="P11" s="138" t="s">
        <v>105</v>
      </c>
      <c r="Q11" s="139" t="s">
        <v>105</v>
      </c>
      <c r="R11" s="139" t="s">
        <v>105</v>
      </c>
      <c r="S11" s="139" t="s">
        <v>105</v>
      </c>
      <c r="T11" s="139" t="s">
        <v>105</v>
      </c>
      <c r="U11" s="139" t="s">
        <v>105</v>
      </c>
      <c r="V11" s="139" t="s">
        <v>105</v>
      </c>
      <c r="W11" s="139" t="s">
        <v>105</v>
      </c>
      <c r="X11" s="139" t="s">
        <v>105</v>
      </c>
      <c r="Y11" s="139" t="s">
        <v>105</v>
      </c>
      <c r="Z11" s="139" t="s">
        <v>105</v>
      </c>
      <c r="AA11" s="139" t="s">
        <v>105</v>
      </c>
      <c r="AB11" s="139" t="s">
        <v>105</v>
      </c>
      <c r="AC11" s="139" t="s">
        <v>105</v>
      </c>
      <c r="AD11" s="139" t="s">
        <v>105</v>
      </c>
      <c r="AE11" s="139" t="s">
        <v>105</v>
      </c>
      <c r="AF11" s="139" t="s">
        <v>105</v>
      </c>
      <c r="AG11" s="140"/>
      <c r="AH11" s="141"/>
      <c r="AI11" s="142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</row>
    <row r="12" customFormat="false" ht="15" hidden="false" customHeight="false" outlineLevel="0" collapsed="false">
      <c r="A12" s="137" t="s">
        <v>105</v>
      </c>
      <c r="B12" s="137" t="s">
        <v>105</v>
      </c>
      <c r="C12" s="138" t="s">
        <v>105</v>
      </c>
      <c r="D12" s="139" t="s">
        <v>105</v>
      </c>
      <c r="E12" s="138" t="s">
        <v>105</v>
      </c>
      <c r="F12" s="139" t="s">
        <v>105</v>
      </c>
      <c r="G12" s="139" t="s">
        <v>105</v>
      </c>
      <c r="H12" s="139" t="s">
        <v>105</v>
      </c>
      <c r="I12" s="139" t="s">
        <v>105</v>
      </c>
      <c r="J12" s="139" t="s">
        <v>105</v>
      </c>
      <c r="K12" s="139" t="s">
        <v>105</v>
      </c>
      <c r="L12" s="139" t="s">
        <v>105</v>
      </c>
      <c r="M12" s="139" t="s">
        <v>105</v>
      </c>
      <c r="N12" s="139" t="s">
        <v>105</v>
      </c>
      <c r="O12" s="139" t="s">
        <v>105</v>
      </c>
      <c r="P12" s="138" t="s">
        <v>105</v>
      </c>
      <c r="Q12" s="139" t="s">
        <v>105</v>
      </c>
      <c r="R12" s="139" t="s">
        <v>105</v>
      </c>
      <c r="S12" s="139" t="s">
        <v>105</v>
      </c>
      <c r="T12" s="139" t="s">
        <v>105</v>
      </c>
      <c r="U12" s="139" t="s">
        <v>105</v>
      </c>
      <c r="V12" s="139" t="s">
        <v>105</v>
      </c>
      <c r="W12" s="139" t="s">
        <v>105</v>
      </c>
      <c r="X12" s="139" t="s">
        <v>105</v>
      </c>
      <c r="Y12" s="139" t="s">
        <v>105</v>
      </c>
      <c r="Z12" s="139" t="s">
        <v>105</v>
      </c>
      <c r="AA12" s="139" t="s">
        <v>105</v>
      </c>
      <c r="AB12" s="139" t="s">
        <v>105</v>
      </c>
      <c r="AC12" s="139" t="s">
        <v>105</v>
      </c>
      <c r="AD12" s="139" t="s">
        <v>105</v>
      </c>
      <c r="AE12" s="139" t="s">
        <v>105</v>
      </c>
      <c r="AF12" s="139" t="s">
        <v>105</v>
      </c>
      <c r="AG12" s="140"/>
      <c r="AH12" s="141"/>
      <c r="AI12" s="142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</row>
    <row r="13" customFormat="false" ht="15" hidden="false" customHeight="false" outlineLevel="0" collapsed="false">
      <c r="A13" s="137" t="s">
        <v>105</v>
      </c>
      <c r="B13" s="137" t="s">
        <v>105</v>
      </c>
      <c r="C13" s="138"/>
      <c r="D13" s="139"/>
      <c r="E13" s="138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8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  <c r="AF13" s="139"/>
      <c r="AG13" s="140"/>
      <c r="AH13" s="141"/>
      <c r="AI13" s="142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</row>
    <row r="14" customFormat="false" ht="15" hidden="false" customHeight="false" outlineLevel="0" collapsed="false">
      <c r="A14" s="143"/>
      <c r="B14" s="137"/>
      <c r="C14" s="144"/>
      <c r="D14" s="145"/>
      <c r="E14" s="144"/>
      <c r="F14" s="145"/>
      <c r="G14" s="145"/>
      <c r="H14" s="145"/>
      <c r="I14" s="145"/>
      <c r="J14" s="145"/>
      <c r="K14" s="145"/>
      <c r="L14" s="145"/>
      <c r="M14" s="145"/>
      <c r="N14" s="139"/>
      <c r="O14" s="139"/>
      <c r="P14" s="138"/>
      <c r="Q14" s="139"/>
      <c r="R14" s="146"/>
      <c r="S14" s="139"/>
      <c r="T14" s="146"/>
      <c r="U14" s="139"/>
      <c r="V14" s="146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40"/>
      <c r="AH14" s="141"/>
      <c r="AI14" s="142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</row>
    <row r="15" customFormat="false" ht="15" hidden="false" customHeight="false" outlineLevel="0" collapsed="false">
      <c r="A15" s="143"/>
      <c r="B15" s="137"/>
      <c r="C15" s="144"/>
      <c r="D15" s="145"/>
      <c r="E15" s="144"/>
      <c r="F15" s="145"/>
      <c r="G15" s="145"/>
      <c r="H15" s="145"/>
      <c r="I15" s="145"/>
      <c r="J15" s="145"/>
      <c r="K15" s="145"/>
      <c r="L15" s="145"/>
      <c r="M15" s="145"/>
      <c r="N15" s="139"/>
      <c r="O15" s="139"/>
      <c r="P15" s="138"/>
      <c r="Q15" s="139"/>
      <c r="R15" s="146"/>
      <c r="S15" s="139"/>
      <c r="T15" s="146"/>
      <c r="U15" s="139"/>
      <c r="V15" s="146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40"/>
      <c r="AH15" s="141"/>
      <c r="AI15" s="142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</row>
    <row r="16" customFormat="false" ht="15" hidden="false" customHeight="false" outlineLevel="0" collapsed="false">
      <c r="A16" s="143"/>
      <c r="B16" s="137"/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39"/>
      <c r="O16" s="139"/>
      <c r="P16" s="138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40"/>
      <c r="AH16" s="141"/>
      <c r="AI16" s="142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</row>
    <row r="17" customFormat="false" ht="15" hidden="false" customHeight="false" outlineLevel="0" collapsed="false">
      <c r="A17" s="143"/>
      <c r="B17" s="137"/>
      <c r="C17" s="144"/>
      <c r="D17" s="145"/>
      <c r="E17" s="144"/>
      <c r="F17" s="145"/>
      <c r="G17" s="145"/>
      <c r="H17" s="145"/>
      <c r="I17" s="145"/>
      <c r="J17" s="145"/>
      <c r="K17" s="145"/>
      <c r="L17" s="145"/>
      <c r="M17" s="145"/>
      <c r="N17" s="139"/>
      <c r="O17" s="139"/>
      <c r="P17" s="138"/>
      <c r="Q17" s="139"/>
      <c r="R17" s="146"/>
      <c r="S17" s="139"/>
      <c r="T17" s="146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40"/>
      <c r="AH17" s="141"/>
      <c r="AI17" s="142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</row>
    <row r="18" s="3" customFormat="true" ht="15" hidden="false" customHeight="false" outlineLevel="0" collapsed="false">
      <c r="A18" s="147"/>
      <c r="B18" s="147"/>
      <c r="C18" s="148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0"/>
      <c r="AH18" s="141"/>
      <c r="AI18" s="142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</row>
    <row r="19" s="3" customFormat="true" ht="15" hidden="false" customHeight="false" outlineLevel="0" collapsed="false">
      <c r="A19" s="151"/>
      <c r="B19" s="151"/>
      <c r="C19" s="152"/>
      <c r="D19" s="140"/>
      <c r="E19" s="152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52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1"/>
      <c r="AI19" s="142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</row>
    <row r="20" s="3" customFormat="true" ht="15" hidden="false" customHeight="false" outlineLevel="0" collapsed="false">
      <c r="A20" s="153"/>
      <c r="B20" s="154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8"/>
      <c r="U20" s="148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52"/>
      <c r="AH20" s="155"/>
      <c r="AI20" s="155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</row>
    <row r="25" customFormat="false" ht="12.75" hidden="false" customHeight="false" outlineLevel="0" collapsed="false">
      <c r="Q25" s="1" t="s">
        <v>107</v>
      </c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2">
    <mergeCell ref="A4:A7"/>
    <mergeCell ref="B4:B7"/>
    <mergeCell ref="C4:C6"/>
    <mergeCell ref="D4:P4"/>
    <mergeCell ref="Q4:AF4"/>
    <mergeCell ref="D5:D6"/>
    <mergeCell ref="E5:H5"/>
    <mergeCell ref="I5:L5"/>
    <mergeCell ref="N5:N6"/>
    <mergeCell ref="O5:O6"/>
    <mergeCell ref="P5:P6"/>
    <mergeCell ref="Q5:R6"/>
    <mergeCell ref="S5:T6"/>
    <mergeCell ref="U5:V6"/>
    <mergeCell ref="W5:X6"/>
    <mergeCell ref="Y5:Z6"/>
    <mergeCell ref="AA5:AB6"/>
    <mergeCell ref="AC5:AD6"/>
    <mergeCell ref="AE5:AF6"/>
    <mergeCell ref="AG5:AG6"/>
    <mergeCell ref="AH5:AH6"/>
    <mergeCell ref="AI5:AI6"/>
  </mergeCells>
  <printOptions headings="false" gridLines="false" gridLinesSet="true" horizontalCentered="false" verticalCentered="false"/>
  <pageMargins left="0.196527777777778" right="0.196527777777778" top="0.196527777777778" bottom="0.196527777777778" header="0.196527777777778" footer="0.511811023622047"/>
  <pageSetup paperSize="9" scale="60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true"/>
  </sheetPr>
  <dimension ref="A1:AF1048576"/>
  <sheetViews>
    <sheetView showFormulas="false" showGridLines="true" showRowColHeaders="true" showZeros="true" rightToLeft="false" tabSelected="false" showOutlineSymbols="true" defaultGridColor="true" view="pageBreakPreview" topLeftCell="L1" colorId="64" zoomScale="100" zoomScaleNormal="100" zoomScalePageLayoutView="100" workbookViewId="0">
      <selection pane="topLeft" activeCell="R17" activeCellId="0" sqref="R17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34.59"/>
    <col collapsed="false" customWidth="true" hidden="false" outlineLevel="0" max="3" min="3" style="1" width="9.29"/>
    <col collapsed="false" customWidth="true" hidden="false" outlineLevel="0" max="4" min="4" style="1" width="8.71"/>
    <col collapsed="false" customWidth="true" hidden="false" outlineLevel="0" max="5" min="5" style="1" width="7.42"/>
    <col collapsed="false" customWidth="true" hidden="false" outlineLevel="0" max="7" min="6" style="1" width="9"/>
    <col collapsed="false" customWidth="true" hidden="false" outlineLevel="0" max="8" min="8" style="1" width="7.57"/>
    <col collapsed="false" customWidth="true" hidden="false" outlineLevel="0" max="9" min="9" style="1" width="8"/>
    <col collapsed="false" customWidth="true" hidden="false" outlineLevel="0" max="11" min="10" style="1" width="9.29"/>
    <col collapsed="false" customWidth="true" hidden="false" outlineLevel="0" max="12" min="12" style="1" width="7.76"/>
    <col collapsed="false" customWidth="true" hidden="false" outlineLevel="0" max="13" min="13" style="1" width="8.2"/>
    <col collapsed="false" customWidth="true" hidden="false" outlineLevel="0" max="14" min="14" style="1" width="9.42"/>
    <col collapsed="false" customWidth="true" hidden="false" outlineLevel="0" max="15" min="15" style="1" width="8.4"/>
    <col collapsed="false" customWidth="true" hidden="false" outlineLevel="0" max="16" min="16" style="1" width="10.12"/>
    <col collapsed="false" customWidth="true" hidden="false" outlineLevel="0" max="17" min="17" style="1" width="9.71"/>
    <col collapsed="false" customWidth="true" hidden="false" outlineLevel="0" max="18" min="18" style="1" width="12.15"/>
    <col collapsed="false" customWidth="true" hidden="false" outlineLevel="0" max="19" min="19" style="1" width="9.13"/>
    <col collapsed="false" customWidth="true" hidden="false" outlineLevel="0" max="20" min="20" style="1" width="9.85"/>
    <col collapsed="false" customWidth="true" hidden="false" outlineLevel="0" max="21" min="21" style="1" width="12.15"/>
    <col collapsed="false" customWidth="true" hidden="false" outlineLevel="0" max="22" min="22" style="1" width="9.29"/>
    <col collapsed="false" customWidth="true" hidden="false" outlineLevel="0" max="23" min="23" style="1" width="8.29"/>
    <col collapsed="false" customWidth="true" hidden="false" outlineLevel="0" max="24" min="24" style="1" width="9.29"/>
    <col collapsed="false" customWidth="true" hidden="false" outlineLevel="0" max="25" min="25" style="1" width="6.54"/>
    <col collapsed="false" customWidth="true" hidden="false" outlineLevel="0" max="26" min="26" style="1" width="5.65"/>
    <col collapsed="false" customWidth="true" hidden="false" outlineLevel="0" max="27" min="27" style="1" width="7.42"/>
    <col collapsed="false" customWidth="true" hidden="false" outlineLevel="0" max="28" min="28" style="1" width="8.29"/>
    <col collapsed="false" customWidth="true" hidden="false" outlineLevel="0" max="29" min="29" style="1" width="6.71"/>
    <col collapsed="false" customWidth="true" hidden="false" outlineLevel="0" max="30" min="30" style="1" width="10.42"/>
    <col collapsed="false" customWidth="true" hidden="false" outlineLevel="0" max="33" min="31" style="1" width="8.45"/>
    <col collapsed="false" customWidth="true" hidden="false" outlineLevel="0" max="34" min="34" style="1" width="55.16"/>
    <col collapsed="false" customWidth="true" hidden="false" outlineLevel="0" max="1025" min="35" style="1" width="8.45"/>
  </cols>
  <sheetData>
    <row r="1" customFormat="false" ht="12.75" hidden="false" customHeight="false" outlineLevel="0" collapsed="false">
      <c r="B1" s="91"/>
      <c r="C1" s="156" t="s">
        <v>108</v>
      </c>
      <c r="D1" s="91"/>
      <c r="E1" s="91"/>
      <c r="F1" s="91"/>
      <c r="G1" s="91"/>
      <c r="H1" s="91"/>
      <c r="I1" s="91"/>
      <c r="J1" s="91"/>
    </row>
    <row r="2" customFormat="false" ht="17.35" hidden="true" customHeight="false" outlineLevel="0" collapsed="false">
      <c r="C2" s="157"/>
    </row>
    <row r="3" customFormat="false" ht="12.75" hidden="false" customHeight="true" outlineLevel="0" collapsed="false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</row>
    <row r="4" s="113" customFormat="true" ht="20.25" hidden="false" customHeight="true" outlineLevel="0" collapsed="false">
      <c r="A4" s="31" t="s">
        <v>1</v>
      </c>
      <c r="B4" s="31" t="s">
        <v>2</v>
      </c>
      <c r="C4" s="158" t="s">
        <v>109</v>
      </c>
      <c r="D4" s="21" t="s">
        <v>110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 t="s">
        <v>111</v>
      </c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51"/>
      <c r="AF4" s="51"/>
    </row>
    <row r="5" s="113" customFormat="true" ht="57.75" hidden="false" customHeight="true" outlineLevel="0" collapsed="false">
      <c r="A5" s="31"/>
      <c r="B5" s="31"/>
      <c r="C5" s="158"/>
      <c r="D5" s="158" t="s">
        <v>23</v>
      </c>
      <c r="E5" s="21" t="s">
        <v>112</v>
      </c>
      <c r="F5" s="21"/>
      <c r="G5" s="21"/>
      <c r="H5" s="21"/>
      <c r="I5" s="159" t="s">
        <v>113</v>
      </c>
      <c r="J5" s="159"/>
      <c r="K5" s="159"/>
      <c r="L5" s="159"/>
      <c r="M5" s="21" t="s">
        <v>81</v>
      </c>
      <c r="N5" s="158" t="s">
        <v>114</v>
      </c>
      <c r="O5" s="21" t="s">
        <v>23</v>
      </c>
      <c r="P5" s="21"/>
      <c r="Q5" s="21" t="s">
        <v>85</v>
      </c>
      <c r="R5" s="21"/>
      <c r="S5" s="21" t="s">
        <v>86</v>
      </c>
      <c r="T5" s="21"/>
      <c r="U5" s="21" t="s">
        <v>87</v>
      </c>
      <c r="V5" s="21"/>
      <c r="W5" s="21" t="s">
        <v>115</v>
      </c>
      <c r="X5" s="21"/>
      <c r="Y5" s="21" t="s">
        <v>88</v>
      </c>
      <c r="Z5" s="21"/>
      <c r="AA5" s="21" t="s">
        <v>90</v>
      </c>
      <c r="AB5" s="21"/>
      <c r="AC5" s="160" t="s">
        <v>116</v>
      </c>
      <c r="AD5" s="160"/>
      <c r="AE5" s="16" t="s">
        <v>117</v>
      </c>
      <c r="AF5" s="16" t="s">
        <v>118</v>
      </c>
    </row>
    <row r="6" s="113" customFormat="true" ht="87" hidden="false" customHeight="true" outlineLevel="0" collapsed="false">
      <c r="A6" s="31"/>
      <c r="B6" s="31"/>
      <c r="C6" s="158"/>
      <c r="D6" s="158"/>
      <c r="E6" s="158" t="s">
        <v>95</v>
      </c>
      <c r="F6" s="161" t="s">
        <v>119</v>
      </c>
      <c r="G6" s="162" t="s">
        <v>97</v>
      </c>
      <c r="H6" s="162" t="s">
        <v>120</v>
      </c>
      <c r="I6" s="163" t="s">
        <v>121</v>
      </c>
      <c r="J6" s="163" t="s">
        <v>122</v>
      </c>
      <c r="K6" s="162" t="s">
        <v>123</v>
      </c>
      <c r="L6" s="162" t="s">
        <v>124</v>
      </c>
      <c r="M6" s="162" t="s">
        <v>125</v>
      </c>
      <c r="N6" s="158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160"/>
      <c r="AD6" s="160"/>
      <c r="AE6" s="16"/>
      <c r="AF6" s="16"/>
    </row>
    <row r="7" s="113" customFormat="true" ht="17.25" hidden="false" customHeight="true" outlineLevel="0" collapsed="false">
      <c r="A7" s="31"/>
      <c r="B7" s="31"/>
      <c r="C7" s="21" t="s">
        <v>66</v>
      </c>
      <c r="D7" s="21" t="s">
        <v>126</v>
      </c>
      <c r="E7" s="21" t="s">
        <v>67</v>
      </c>
      <c r="F7" s="21" t="s">
        <v>67</v>
      </c>
      <c r="G7" s="21" t="s">
        <v>67</v>
      </c>
      <c r="H7" s="21" t="s">
        <v>67</v>
      </c>
      <c r="I7" s="21" t="s">
        <v>67</v>
      </c>
      <c r="J7" s="21" t="s">
        <v>67</v>
      </c>
      <c r="K7" s="21" t="s">
        <v>67</v>
      </c>
      <c r="L7" s="21" t="s">
        <v>67</v>
      </c>
      <c r="M7" s="21" t="s">
        <v>67</v>
      </c>
      <c r="N7" s="21" t="s">
        <v>67</v>
      </c>
      <c r="O7" s="164" t="s">
        <v>67</v>
      </c>
      <c r="P7" s="21" t="s">
        <v>104</v>
      </c>
      <c r="Q7" s="21" t="s">
        <v>67</v>
      </c>
      <c r="R7" s="21" t="s">
        <v>104</v>
      </c>
      <c r="S7" s="21" t="s">
        <v>67</v>
      </c>
      <c r="T7" s="21" t="s">
        <v>104</v>
      </c>
      <c r="U7" s="21" t="s">
        <v>67</v>
      </c>
      <c r="V7" s="21" t="s">
        <v>104</v>
      </c>
      <c r="W7" s="21" t="s">
        <v>67</v>
      </c>
      <c r="X7" s="21" t="s">
        <v>104</v>
      </c>
      <c r="Y7" s="21" t="s">
        <v>67</v>
      </c>
      <c r="Z7" s="21" t="s">
        <v>104</v>
      </c>
      <c r="AA7" s="21" t="s">
        <v>67</v>
      </c>
      <c r="AB7" s="21" t="s">
        <v>104</v>
      </c>
      <c r="AC7" s="21" t="s">
        <v>67</v>
      </c>
      <c r="AD7" s="21" t="s">
        <v>104</v>
      </c>
      <c r="AE7" s="51"/>
      <c r="AF7" s="51"/>
    </row>
    <row r="8" s="113" customFormat="true" ht="17.25" hidden="false" customHeight="true" outlineLevel="0" collapsed="false">
      <c r="A8" s="165"/>
      <c r="B8" s="166" t="n">
        <v>1</v>
      </c>
      <c r="C8" s="167" t="n">
        <f aca="false">B8+1</f>
        <v>2</v>
      </c>
      <c r="D8" s="167" t="n">
        <f aca="false">C8+1</f>
        <v>3</v>
      </c>
      <c r="E8" s="167" t="n">
        <f aca="false">D8+1</f>
        <v>4</v>
      </c>
      <c r="F8" s="167" t="n">
        <f aca="false">E8+1</f>
        <v>5</v>
      </c>
      <c r="G8" s="167" t="n">
        <f aca="false">F8+1</f>
        <v>6</v>
      </c>
      <c r="H8" s="167" t="n">
        <f aca="false">G8+1</f>
        <v>7</v>
      </c>
      <c r="I8" s="167" t="n">
        <f aca="false">H8+1</f>
        <v>8</v>
      </c>
      <c r="J8" s="167" t="n">
        <f aca="false">I8+1</f>
        <v>9</v>
      </c>
      <c r="K8" s="167" t="n">
        <f aca="false">J8+1</f>
        <v>10</v>
      </c>
      <c r="L8" s="167" t="n">
        <f aca="false">K8+1</f>
        <v>11</v>
      </c>
      <c r="M8" s="167" t="n">
        <f aca="false">L8+1</f>
        <v>12</v>
      </c>
      <c r="N8" s="167" t="n">
        <f aca="false">M8+1</f>
        <v>13</v>
      </c>
      <c r="O8" s="167" t="n">
        <f aca="false">N8+1</f>
        <v>14</v>
      </c>
      <c r="P8" s="167" t="n">
        <f aca="false">O8+1</f>
        <v>15</v>
      </c>
      <c r="Q8" s="167" t="n">
        <f aca="false">P8+1</f>
        <v>16</v>
      </c>
      <c r="R8" s="167" t="n">
        <f aca="false">Q8+1</f>
        <v>17</v>
      </c>
      <c r="S8" s="167" t="n">
        <f aca="false">R8+1</f>
        <v>18</v>
      </c>
      <c r="T8" s="167" t="n">
        <f aca="false">S8+1</f>
        <v>19</v>
      </c>
      <c r="U8" s="167" t="n">
        <f aca="false">T8+1</f>
        <v>20</v>
      </c>
      <c r="V8" s="167" t="n">
        <f aca="false">U8+1</f>
        <v>21</v>
      </c>
      <c r="W8" s="167" t="n">
        <f aca="false">V8+1</f>
        <v>22</v>
      </c>
      <c r="X8" s="167" t="n">
        <f aca="false">W8+1</f>
        <v>23</v>
      </c>
      <c r="Y8" s="167" t="n">
        <f aca="false">X8+1</f>
        <v>24</v>
      </c>
      <c r="Z8" s="167" t="n">
        <f aca="false">Y8+1</f>
        <v>25</v>
      </c>
      <c r="AA8" s="167" t="n">
        <f aca="false">Z8+1</f>
        <v>26</v>
      </c>
      <c r="AB8" s="167" t="n">
        <f aca="false">AA8+1</f>
        <v>27</v>
      </c>
      <c r="AC8" s="167" t="n">
        <f aca="false">AB8+1</f>
        <v>28</v>
      </c>
      <c r="AD8" s="167" t="n">
        <f aca="false">AC8+1</f>
        <v>29</v>
      </c>
      <c r="AE8" s="51"/>
      <c r="AF8" s="51"/>
    </row>
    <row r="9" customFormat="false" ht="66.65" hidden="false" customHeight="true" outlineLevel="0" collapsed="false">
      <c r="A9" s="168" t="e">
        <f aca="false">#REF!+1</f>
        <v>#REF!</v>
      </c>
      <c r="B9" s="169" t="s">
        <v>73</v>
      </c>
      <c r="C9" s="170" t="n">
        <v>1</v>
      </c>
      <c r="D9" s="170" t="n">
        <v>72</v>
      </c>
      <c r="E9" s="170" t="n">
        <v>15</v>
      </c>
      <c r="F9" s="170" t="n">
        <v>0</v>
      </c>
      <c r="G9" s="170" t="n">
        <v>0</v>
      </c>
      <c r="H9" s="170" t="n">
        <v>0</v>
      </c>
      <c r="I9" s="170" t="n">
        <v>1</v>
      </c>
      <c r="J9" s="170" t="n">
        <v>1</v>
      </c>
      <c r="K9" s="170" t="n">
        <v>0</v>
      </c>
      <c r="L9" s="170" t="n">
        <v>0</v>
      </c>
      <c r="M9" s="170" t="n">
        <v>0</v>
      </c>
      <c r="N9" s="170" t="n">
        <v>62</v>
      </c>
      <c r="O9" s="170" t="n">
        <v>72</v>
      </c>
      <c r="P9" s="170" t="n">
        <v>475</v>
      </c>
      <c r="Q9" s="170" t="n">
        <v>72</v>
      </c>
      <c r="R9" s="170" t="n">
        <v>241</v>
      </c>
      <c r="S9" s="170" t="n">
        <v>0</v>
      </c>
      <c r="T9" s="170" t="n">
        <v>0</v>
      </c>
      <c r="U9" s="170" t="n">
        <v>15</v>
      </c>
      <c r="V9" s="170" t="n">
        <v>98</v>
      </c>
      <c r="W9" s="170" t="n">
        <v>15</v>
      </c>
      <c r="X9" s="170" t="n">
        <v>66</v>
      </c>
      <c r="Y9" s="170" t="n">
        <v>0</v>
      </c>
      <c r="Z9" s="170" t="n">
        <v>0</v>
      </c>
      <c r="AA9" s="170" t="n">
        <v>15</v>
      </c>
      <c r="AB9" s="170" t="n">
        <v>28</v>
      </c>
      <c r="AC9" s="170" t="n">
        <v>13</v>
      </c>
      <c r="AD9" s="170" t="n">
        <v>42</v>
      </c>
      <c r="AE9" s="171" t="n">
        <f aca="false">D9-O9</f>
        <v>0</v>
      </c>
      <c r="AF9" s="171" t="n">
        <f aca="false">R9+T9+V9+X9+Z9+AB9+AD9-P9</f>
        <v>0</v>
      </c>
    </row>
    <row r="10" customFormat="false" ht="35.15" hidden="false" customHeight="true" outlineLevel="0" collapsed="false">
      <c r="A10" s="172"/>
      <c r="B10" s="173" t="s">
        <v>127</v>
      </c>
      <c r="C10" s="174" t="n">
        <f aca="false">SUM(C9)</f>
        <v>1</v>
      </c>
      <c r="D10" s="174" t="n">
        <f aca="false">SUM(D9)</f>
        <v>72</v>
      </c>
      <c r="E10" s="174" t="n">
        <f aca="false">SUM(E9)</f>
        <v>15</v>
      </c>
      <c r="F10" s="174" t="n">
        <f aca="false">SUM(F9)</f>
        <v>0</v>
      </c>
      <c r="G10" s="174" t="n">
        <f aca="false">SUM(G9)</f>
        <v>0</v>
      </c>
      <c r="H10" s="174" t="n">
        <f aca="false">SUM(H9)</f>
        <v>0</v>
      </c>
      <c r="I10" s="174" t="n">
        <f aca="false">SUM(I9)</f>
        <v>1</v>
      </c>
      <c r="J10" s="174" t="n">
        <f aca="false">SUM(J9)</f>
        <v>1</v>
      </c>
      <c r="K10" s="174" t="n">
        <f aca="false">SUM(K9)</f>
        <v>0</v>
      </c>
      <c r="L10" s="174" t="n">
        <f aca="false">SUM(L9)</f>
        <v>0</v>
      </c>
      <c r="M10" s="174" t="n">
        <f aca="false">SUM(M9)</f>
        <v>0</v>
      </c>
      <c r="N10" s="174" t="n">
        <f aca="false">SUM(N9)</f>
        <v>62</v>
      </c>
      <c r="O10" s="174" t="n">
        <f aca="false">SUM(O9)</f>
        <v>72</v>
      </c>
      <c r="P10" s="174" t="n">
        <f aca="false">SUM(P9)</f>
        <v>475</v>
      </c>
      <c r="Q10" s="174" t="n">
        <f aca="false">SUM(Q9)</f>
        <v>72</v>
      </c>
      <c r="R10" s="174" t="n">
        <f aca="false">SUM(R9)</f>
        <v>241</v>
      </c>
      <c r="S10" s="174" t="n">
        <f aca="false">SUM(S9)</f>
        <v>0</v>
      </c>
      <c r="T10" s="174" t="n">
        <f aca="false">SUM(T9)</f>
        <v>0</v>
      </c>
      <c r="U10" s="174" t="n">
        <f aca="false">SUM(U9)</f>
        <v>15</v>
      </c>
      <c r="V10" s="174" t="n">
        <f aca="false">SUM(V9)</f>
        <v>98</v>
      </c>
      <c r="W10" s="174" t="n">
        <f aca="false">SUM(W9)</f>
        <v>15</v>
      </c>
      <c r="X10" s="174" t="n">
        <f aca="false">SUM(X9)</f>
        <v>66</v>
      </c>
      <c r="Y10" s="174" t="n">
        <f aca="false">SUM(Y9)</f>
        <v>0</v>
      </c>
      <c r="Z10" s="174" t="n">
        <f aca="false">SUM(Z9)</f>
        <v>0</v>
      </c>
      <c r="AA10" s="174" t="n">
        <f aca="false">SUM(AA9)</f>
        <v>15</v>
      </c>
      <c r="AB10" s="174" t="n">
        <f aca="false">SUM(AB9)</f>
        <v>28</v>
      </c>
      <c r="AC10" s="174" t="n">
        <f aca="false">SUM(AC9)</f>
        <v>13</v>
      </c>
      <c r="AD10" s="174" t="n">
        <f aca="false">SUM(AD9)</f>
        <v>42</v>
      </c>
      <c r="AE10" s="171" t="n">
        <v>0</v>
      </c>
      <c r="AF10" s="171" t="n">
        <f aca="false">R10+T10+V10+X10+Z10+AB10+AD10-P10</f>
        <v>0</v>
      </c>
    </row>
    <row r="12" customFormat="false" ht="12.75" hidden="false" customHeight="false" outlineLevel="0" collapsed="false">
      <c r="P12" s="175"/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">
    <mergeCell ref="A4:A7"/>
    <mergeCell ref="B4:B7"/>
    <mergeCell ref="C4:C6"/>
    <mergeCell ref="D4:N4"/>
    <mergeCell ref="O4:AD4"/>
    <mergeCell ref="D5:D6"/>
    <mergeCell ref="E5:H5"/>
    <mergeCell ref="I5:L5"/>
    <mergeCell ref="N5:N6"/>
    <mergeCell ref="O5:P6"/>
    <mergeCell ref="Q5:R6"/>
    <mergeCell ref="S5:T6"/>
    <mergeCell ref="U5:V6"/>
    <mergeCell ref="W5:X6"/>
    <mergeCell ref="Y5:Z6"/>
    <mergeCell ref="AA5:AB6"/>
    <mergeCell ref="AC5:AD6"/>
    <mergeCell ref="AE5:AE6"/>
    <mergeCell ref="AF5:AF6"/>
  </mergeCells>
  <hyperlinks>
    <hyperlink ref="C1" r:id="rId1" display="https://email.rk.gov.ru/?_task=mail&amp;_mbox=INBOX"/>
  </hyperlinks>
  <printOptions headings="false" gridLines="false" gridLinesSet="true" horizontalCentered="false" verticalCentered="false"/>
  <pageMargins left="0.39375" right="0" top="0" bottom="0" header="0" footer="0.511811023622047"/>
  <pageSetup paperSize="9" scale="100" fitToWidth="0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  <colBreaks count="1" manualBreakCount="1">
    <brk id="14" man="true" max="65535" min="0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U1048576"/>
  <sheetViews>
    <sheetView showFormulas="false" showGridLines="true" showRowColHeaders="true" showZeros="true" rightToLeft="false" tabSelected="false" showOutlineSymbols="true" defaultGridColor="true" view="pageBreakPreview" topLeftCell="D1" colorId="64" zoomScale="100" zoomScaleNormal="100" zoomScalePageLayoutView="100" workbookViewId="0">
      <selection pane="topLeft" activeCell="L10" activeCellId="0" sqref="L10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53.57"/>
    <col collapsed="false" customWidth="true" hidden="false" outlineLevel="0" max="3" min="3" style="1" width="10.12"/>
    <col collapsed="false" customWidth="true" hidden="false" outlineLevel="0" max="4" min="4" style="1" width="13.29"/>
    <col collapsed="false" customWidth="true" hidden="false" outlineLevel="0" max="5" min="5" style="1" width="7.88"/>
    <col collapsed="false" customWidth="true" hidden="false" outlineLevel="0" max="8" min="6" style="1" width="7.42"/>
    <col collapsed="false" customWidth="true" hidden="false" outlineLevel="0" max="9" min="9" style="1" width="22.28"/>
    <col collapsed="false" customWidth="true" hidden="false" outlineLevel="0" max="10" min="10" style="1" width="14.86"/>
    <col collapsed="false" customWidth="true" hidden="false" outlineLevel="0" max="11" min="11" style="1" width="22.28"/>
    <col collapsed="false" customWidth="true" hidden="false" outlineLevel="0" max="12" min="12" style="1" width="15"/>
    <col collapsed="false" customWidth="true" hidden="false" outlineLevel="0" max="13" min="13" style="1" width="9.85"/>
    <col collapsed="false" customWidth="true" hidden="false" outlineLevel="0" max="14" min="14" style="1" width="9.01"/>
    <col collapsed="false" customWidth="true" hidden="false" outlineLevel="0" max="15" min="15" style="1" width="7.57"/>
    <col collapsed="false" customWidth="true" hidden="false" outlineLevel="0" max="16" min="16" style="1" width="7.16"/>
    <col collapsed="false" customWidth="true" hidden="false" outlineLevel="0" max="17" min="17" style="1" width="7.88"/>
    <col collapsed="false" customWidth="true" hidden="false" outlineLevel="0" max="18" min="18" style="1" width="7.71"/>
    <col collapsed="false" customWidth="true" hidden="false" outlineLevel="0" max="19" min="19" style="1" width="6.43"/>
    <col collapsed="false" customWidth="true" hidden="false" outlineLevel="0" max="20" min="20" style="1" width="13.43"/>
    <col collapsed="false" customWidth="true" hidden="false" outlineLevel="0" max="1025" min="21" style="1" width="9.13"/>
  </cols>
  <sheetData>
    <row r="1" customFormat="false" ht="19.5" hidden="false" customHeight="true" outlineLevel="0" collapsed="false">
      <c r="B1" s="176" t="s">
        <v>128</v>
      </c>
      <c r="C1" s="177"/>
    </row>
    <row r="2" customFormat="false" ht="6.6" hidden="false" customHeight="true" outlineLevel="0" collapsed="false">
      <c r="A2" s="136"/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9"/>
      <c r="M2" s="178"/>
      <c r="N2" s="136"/>
      <c r="O2" s="136"/>
      <c r="P2" s="136"/>
      <c r="Q2" s="136"/>
      <c r="R2" s="136"/>
      <c r="S2" s="136"/>
    </row>
    <row r="3" s="113" customFormat="true" ht="21.75" hidden="false" customHeight="true" outlineLevel="0" collapsed="false">
      <c r="A3" s="180" t="s">
        <v>1</v>
      </c>
      <c r="B3" s="181" t="s">
        <v>2</v>
      </c>
      <c r="C3" s="182" t="s">
        <v>129</v>
      </c>
      <c r="D3" s="182"/>
      <c r="E3" s="182"/>
      <c r="F3" s="182"/>
      <c r="G3" s="182"/>
      <c r="H3" s="182"/>
      <c r="I3" s="182" t="s">
        <v>43</v>
      </c>
      <c r="J3" s="183" t="s">
        <v>130</v>
      </c>
      <c r="K3" s="183" t="s">
        <v>131</v>
      </c>
      <c r="L3" s="184" t="s">
        <v>44</v>
      </c>
      <c r="M3" s="185" t="s">
        <v>132</v>
      </c>
      <c r="N3" s="185" t="s">
        <v>133</v>
      </c>
    </row>
    <row r="4" s="113" customFormat="true" ht="6" hidden="false" customHeight="true" outlineLevel="0" collapsed="false">
      <c r="A4" s="180"/>
      <c r="B4" s="181"/>
      <c r="C4" s="182"/>
      <c r="D4" s="182"/>
      <c r="E4" s="182"/>
      <c r="F4" s="182"/>
      <c r="G4" s="182"/>
      <c r="H4" s="182"/>
      <c r="I4" s="182"/>
      <c r="J4" s="183"/>
      <c r="K4" s="183"/>
      <c r="L4" s="184"/>
      <c r="M4" s="185"/>
      <c r="N4" s="185"/>
    </row>
    <row r="5" s="113" customFormat="true" ht="34.5" hidden="false" customHeight="true" outlineLevel="0" collapsed="false">
      <c r="A5" s="180"/>
      <c r="B5" s="181"/>
      <c r="C5" s="182"/>
      <c r="D5" s="182"/>
      <c r="E5" s="182"/>
      <c r="F5" s="182"/>
      <c r="G5" s="182"/>
      <c r="H5" s="182"/>
      <c r="I5" s="182"/>
      <c r="J5" s="183"/>
      <c r="K5" s="183"/>
      <c r="L5" s="184"/>
      <c r="M5" s="185"/>
      <c r="N5" s="185"/>
    </row>
    <row r="6" s="113" customFormat="true" ht="30" hidden="false" customHeight="true" outlineLevel="0" collapsed="false">
      <c r="A6" s="180"/>
      <c r="B6" s="181"/>
      <c r="C6" s="183" t="s">
        <v>23</v>
      </c>
      <c r="D6" s="183"/>
      <c r="E6" s="183" t="s">
        <v>134</v>
      </c>
      <c r="F6" s="183"/>
      <c r="G6" s="182" t="s">
        <v>135</v>
      </c>
      <c r="H6" s="182"/>
      <c r="I6" s="182"/>
      <c r="J6" s="183"/>
      <c r="K6" s="183"/>
      <c r="L6" s="184"/>
      <c r="M6" s="185"/>
      <c r="N6" s="185"/>
    </row>
    <row r="7" s="113" customFormat="true" ht="15.75" hidden="false" customHeight="true" outlineLevel="0" collapsed="false">
      <c r="A7" s="180"/>
      <c r="B7" s="181"/>
      <c r="C7" s="186" t="s">
        <v>67</v>
      </c>
      <c r="D7" s="183" t="s">
        <v>104</v>
      </c>
      <c r="E7" s="186" t="s">
        <v>67</v>
      </c>
      <c r="F7" s="183" t="s">
        <v>104</v>
      </c>
      <c r="G7" s="186" t="s">
        <v>67</v>
      </c>
      <c r="H7" s="182" t="s">
        <v>104</v>
      </c>
      <c r="I7" s="187" t="s">
        <v>70</v>
      </c>
      <c r="J7" s="187" t="s">
        <v>67</v>
      </c>
      <c r="K7" s="187" t="s">
        <v>67</v>
      </c>
      <c r="L7" s="187" t="s">
        <v>70</v>
      </c>
      <c r="M7" s="188"/>
      <c r="N7" s="51"/>
    </row>
    <row r="8" customFormat="false" ht="12" hidden="false" customHeight="true" outlineLevel="0" collapsed="false">
      <c r="A8" s="189"/>
      <c r="B8" s="190" t="n">
        <v>1</v>
      </c>
      <c r="C8" s="191" t="s">
        <v>136</v>
      </c>
      <c r="D8" s="191" t="s">
        <v>137</v>
      </c>
      <c r="E8" s="191" t="n">
        <v>4</v>
      </c>
      <c r="F8" s="191" t="n">
        <v>5</v>
      </c>
      <c r="G8" s="191" t="n">
        <v>6</v>
      </c>
      <c r="H8" s="192" t="n">
        <v>7</v>
      </c>
      <c r="I8" s="193" t="n">
        <v>8</v>
      </c>
      <c r="J8" s="194" t="n">
        <v>9</v>
      </c>
      <c r="K8" s="194" t="n">
        <v>10</v>
      </c>
      <c r="L8" s="194" t="n">
        <v>11</v>
      </c>
      <c r="M8" s="195"/>
      <c r="N8" s="69"/>
    </row>
    <row r="9" customFormat="false" ht="37.6" hidden="false" customHeight="true" outlineLevel="0" collapsed="false">
      <c r="A9" s="196" t="n">
        <v>13</v>
      </c>
      <c r="B9" s="197" t="s">
        <v>73</v>
      </c>
      <c r="C9" s="198" t="n">
        <v>4</v>
      </c>
      <c r="D9" s="198" t="n">
        <v>7</v>
      </c>
      <c r="E9" s="198" t="n">
        <v>0</v>
      </c>
      <c r="F9" s="198" t="n">
        <v>0</v>
      </c>
      <c r="G9" s="198" t="n">
        <v>4</v>
      </c>
      <c r="H9" s="199" t="n">
        <v>7</v>
      </c>
      <c r="I9" s="200" t="n">
        <v>1053</v>
      </c>
      <c r="J9" s="121" t="n">
        <v>1</v>
      </c>
      <c r="K9" s="121" t="n">
        <v>5</v>
      </c>
      <c r="L9" s="201" t="n">
        <v>2476</v>
      </c>
      <c r="M9" s="202" t="n">
        <f aca="false">E9+G9-C9</f>
        <v>0</v>
      </c>
      <c r="N9" s="203" t="n">
        <f aca="false">F9+H9-D9</f>
        <v>0</v>
      </c>
      <c r="O9" s="136"/>
      <c r="P9" s="136"/>
      <c r="Q9" s="136"/>
      <c r="R9" s="136"/>
      <c r="S9" s="136"/>
      <c r="T9" s="136"/>
      <c r="U9" s="136"/>
    </row>
    <row r="10" customFormat="false" ht="43.5" hidden="false" customHeight="true" outlineLevel="0" collapsed="false">
      <c r="A10" s="204" t="s">
        <v>105</v>
      </c>
      <c r="B10" s="205" t="s">
        <v>127</v>
      </c>
      <c r="C10" s="206" t="n">
        <f aca="false">SUM(C9)</f>
        <v>4</v>
      </c>
      <c r="D10" s="206" t="n">
        <f aca="false">SUM(D9)</f>
        <v>7</v>
      </c>
      <c r="E10" s="206" t="n">
        <f aca="false">SUM(E9)</f>
        <v>0</v>
      </c>
      <c r="F10" s="206" t="n">
        <f aca="false">SUM(F9)</f>
        <v>0</v>
      </c>
      <c r="G10" s="206" t="n">
        <f aca="false">SUM(G9)</f>
        <v>4</v>
      </c>
      <c r="H10" s="206" t="s">
        <v>138</v>
      </c>
      <c r="I10" s="207" t="n">
        <f aca="false">SUM(I9)</f>
        <v>1053</v>
      </c>
      <c r="J10" s="208" t="n">
        <f aca="false">SUM(J9)</f>
        <v>1</v>
      </c>
      <c r="K10" s="209" t="n">
        <f aca="false">SUM(K9)</f>
        <v>5</v>
      </c>
      <c r="L10" s="210" t="n">
        <f aca="false">SUM(L9)</f>
        <v>2476</v>
      </c>
      <c r="M10" s="211" t="n">
        <f aca="false">E10+G10-C10</f>
        <v>0</v>
      </c>
      <c r="N10" s="212" t="e">
        <f aca="false">F10+H10-D10</f>
        <v>#VALUE!</v>
      </c>
      <c r="O10" s="136"/>
      <c r="P10" s="136"/>
      <c r="Q10" s="136"/>
      <c r="R10" s="136"/>
      <c r="S10" s="136"/>
      <c r="T10" s="136"/>
      <c r="U10" s="136"/>
    </row>
    <row r="11" customFormat="false" ht="15" hidden="false" customHeight="false" outlineLevel="0" collapsed="false">
      <c r="A11" s="213" t="s">
        <v>105</v>
      </c>
      <c r="B11" s="213" t="s">
        <v>105</v>
      </c>
      <c r="C11" s="214"/>
      <c r="D11" s="215"/>
      <c r="E11" s="214" t="s">
        <v>105</v>
      </c>
      <c r="F11" s="216" t="s">
        <v>105</v>
      </c>
      <c r="G11" s="216" t="s">
        <v>105</v>
      </c>
      <c r="H11" s="216" t="s">
        <v>105</v>
      </c>
      <c r="I11" s="216" t="s">
        <v>105</v>
      </c>
      <c r="J11" s="216" t="s">
        <v>105</v>
      </c>
      <c r="K11" s="216" t="s">
        <v>105</v>
      </c>
      <c r="L11" s="214" t="s">
        <v>105</v>
      </c>
      <c r="M11" s="213" t="s">
        <v>105</v>
      </c>
      <c r="N11" s="136"/>
      <c r="O11" s="136"/>
      <c r="P11" s="136"/>
      <c r="Q11" s="136"/>
      <c r="R11" s="136"/>
      <c r="S11" s="136"/>
      <c r="T11" s="136"/>
      <c r="U11" s="136"/>
    </row>
    <row r="12" customFormat="false" ht="12.75" hidden="false" customHeight="false" outlineLevel="0" collapsed="false">
      <c r="A12" s="136"/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</row>
    <row r="13" customFormat="false" ht="12.8" hidden="false" customHeight="false" outlineLevel="0" collapsed="false">
      <c r="A13" s="136"/>
      <c r="B13" s="136"/>
      <c r="C13" s="217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6"/>
    </row>
    <row r="14" customFormat="false" ht="12.8" hidden="false" customHeight="false" outlineLevel="0" collapsed="false"/>
    <row r="15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2">
    <mergeCell ref="A3:A7"/>
    <mergeCell ref="B3:B7"/>
    <mergeCell ref="C3:H5"/>
    <mergeCell ref="I3:I6"/>
    <mergeCell ref="J3:J6"/>
    <mergeCell ref="K3:K6"/>
    <mergeCell ref="L3:L6"/>
    <mergeCell ref="M3:M6"/>
    <mergeCell ref="N3:N6"/>
    <mergeCell ref="C6:D6"/>
    <mergeCell ref="E6:F6"/>
    <mergeCell ref="G6:H6"/>
  </mergeCells>
  <printOptions headings="false" gridLines="false" gridLinesSet="true" horizontalCentered="false" verticalCentered="false"/>
  <pageMargins left="0.7875" right="0.39375" top="0.393055555555556" bottom="0.39375" header="0.196527777777778" footer="0.511811023622047"/>
  <pageSetup paperSize="9" scale="66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&amp;C&amp;A&amp;RСтраница &amp;P</oddHeader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AR1048576"/>
  <sheetViews>
    <sheetView showFormulas="false" showGridLines="true" showRowColHeaders="true" showZeros="true" rightToLeft="false" tabSelected="false" showOutlineSymbols="true" defaultGridColor="true" view="pageBreakPreview" topLeftCell="AF1" colorId="64" zoomScale="100" zoomScaleNormal="100" zoomScalePageLayoutView="100" workbookViewId="0">
      <selection pane="topLeft" activeCell="AW10" activeCellId="0" sqref="AW10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39.14"/>
    <col collapsed="false" customWidth="true" hidden="false" outlineLevel="0" max="3" min="3" style="1" width="10.28"/>
    <col collapsed="false" customWidth="true" hidden="false" outlineLevel="0" max="4" min="4" style="89" width="10.58"/>
    <col collapsed="false" customWidth="true" hidden="false" outlineLevel="0" max="5" min="5" style="89" width="11.57"/>
    <col collapsed="false" customWidth="true" hidden="false" outlineLevel="0" max="6" min="6" style="89" width="10.01"/>
    <col collapsed="false" customWidth="true" hidden="false" outlineLevel="0" max="7" min="7" style="89" width="10.42"/>
    <col collapsed="false" customWidth="true" hidden="false" outlineLevel="0" max="8" min="8" style="1" width="15.88"/>
    <col collapsed="false" customWidth="true" hidden="false" outlineLevel="0" max="10" min="9" style="1" width="13.57"/>
    <col collapsed="false" customWidth="true" hidden="false" outlineLevel="0" max="11" min="11" style="1" width="14.43"/>
    <col collapsed="false" customWidth="true" hidden="false" outlineLevel="0" max="12" min="12" style="1" width="14.28"/>
    <col collapsed="false" customWidth="true" hidden="false" outlineLevel="0" max="13" min="13" style="89" width="6.15"/>
    <col collapsed="false" customWidth="true" hidden="false" outlineLevel="0" max="15" min="14" style="89" width="8.71"/>
    <col collapsed="false" customWidth="true" hidden="false" outlineLevel="0" max="16" min="16" style="1" width="8.4"/>
    <col collapsed="false" customWidth="true" hidden="false" outlineLevel="0" max="17" min="17" style="1" width="9.85"/>
    <col collapsed="false" customWidth="true" hidden="false" outlineLevel="0" max="18" min="18" style="1" width="8.4"/>
    <col collapsed="false" customWidth="true" hidden="false" outlineLevel="0" max="19" min="19" style="1" width="5.57"/>
    <col collapsed="false" customWidth="true" hidden="false" outlineLevel="0" max="20" min="20" style="1" width="7"/>
    <col collapsed="false" customWidth="true" hidden="false" outlineLevel="0" max="21" min="21" style="1" width="8"/>
    <col collapsed="false" customWidth="true" hidden="false" outlineLevel="0" max="22" min="22" style="1" width="6.57"/>
    <col collapsed="false" customWidth="true" hidden="false" outlineLevel="0" max="23" min="23" style="1" width="7.57"/>
    <col collapsed="false" customWidth="true" hidden="false" outlineLevel="0" max="24" min="24" style="1" width="6.15"/>
    <col collapsed="false" customWidth="true" hidden="false" outlineLevel="0" max="25" min="25" style="1" width="6.01"/>
    <col collapsed="false" customWidth="true" hidden="false" outlineLevel="0" max="26" min="26" style="1" width="5.28"/>
    <col collapsed="false" customWidth="true" hidden="false" outlineLevel="0" max="27" min="27" style="1" width="7.57"/>
    <col collapsed="false" customWidth="true" hidden="false" outlineLevel="0" max="28" min="28" style="1" width="4.86"/>
    <col collapsed="false" customWidth="true" hidden="false" outlineLevel="0" max="29" min="29" style="1" width="5.43"/>
    <col collapsed="false" customWidth="true" hidden="false" outlineLevel="0" max="30" min="30" style="1" width="5.57"/>
    <col collapsed="false" customWidth="true" hidden="false" outlineLevel="0" max="31" min="31" style="1" width="9.85"/>
    <col collapsed="false" customWidth="true" hidden="false" outlineLevel="0" max="32" min="32" style="1" width="5.86"/>
    <col collapsed="false" customWidth="true" hidden="false" outlineLevel="0" max="33" min="33" style="1" width="7"/>
    <col collapsed="false" customWidth="true" hidden="false" outlineLevel="0" max="34" min="34" style="1" width="6.71"/>
    <col collapsed="false" customWidth="true" hidden="false" outlineLevel="0" max="35" min="35" style="1" width="10.29"/>
    <col collapsed="false" customWidth="true" hidden="false" outlineLevel="0" max="36" min="36" style="1" width="12.86"/>
    <col collapsed="false" customWidth="true" hidden="false" outlineLevel="0" max="37" min="37" style="1" width="15.42"/>
    <col collapsed="false" customWidth="true" hidden="false" outlineLevel="0" max="38" min="38" style="1" width="14.15"/>
    <col collapsed="false" customWidth="true" hidden="false" outlineLevel="0" max="39" min="39" style="1" width="13.57"/>
    <col collapsed="false" customWidth="true" hidden="false" outlineLevel="0" max="40" min="40" style="1" width="20.71"/>
    <col collapsed="false" customWidth="true" hidden="false" outlineLevel="0" max="43" min="41" style="1" width="9.13"/>
    <col collapsed="false" customWidth="true" hidden="false" outlineLevel="0" max="44" min="44" style="1" width="12.57"/>
    <col collapsed="false" customWidth="true" hidden="false" outlineLevel="0" max="1025" min="45" style="1" width="9.13"/>
  </cols>
  <sheetData>
    <row r="1" customFormat="false" ht="12.75" hidden="true" customHeight="false" outlineLevel="0" collapsed="false"/>
    <row r="2" customFormat="false" ht="12.75" hidden="true" customHeight="false" outlineLevel="0" collapsed="false"/>
    <row r="3" customFormat="false" ht="39.75" hidden="false" customHeight="true" outlineLevel="0" collapsed="false">
      <c r="B3" s="1" t="n">
        <v>68</v>
      </c>
      <c r="C3" s="91"/>
      <c r="D3" s="90" t="s">
        <v>139</v>
      </c>
      <c r="E3" s="90"/>
      <c r="F3" s="90"/>
      <c r="G3" s="90"/>
      <c r="H3" s="91"/>
      <c r="I3" s="91"/>
      <c r="J3" s="91"/>
      <c r="K3" s="91"/>
      <c r="L3" s="91"/>
      <c r="M3" s="92"/>
      <c r="N3" s="92"/>
      <c r="O3" s="92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</row>
    <row r="4" s="36" customFormat="true" ht="35.25" hidden="false" customHeight="true" outlineLevel="0" collapsed="false">
      <c r="A4" s="218" t="s">
        <v>1</v>
      </c>
      <c r="B4" s="219" t="s">
        <v>2</v>
      </c>
      <c r="C4" s="220" t="s">
        <v>140</v>
      </c>
      <c r="D4" s="220"/>
      <c r="E4" s="220" t="s">
        <v>141</v>
      </c>
      <c r="F4" s="220"/>
      <c r="G4" s="220"/>
      <c r="H4" s="221" t="s">
        <v>142</v>
      </c>
      <c r="I4" s="222" t="s">
        <v>143</v>
      </c>
      <c r="J4" s="186" t="s">
        <v>77</v>
      </c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223" t="s">
        <v>144</v>
      </c>
      <c r="AJ4" s="223"/>
      <c r="AK4" s="224" t="s">
        <v>145</v>
      </c>
      <c r="AL4" s="224"/>
      <c r="AM4" s="224"/>
      <c r="AN4" s="224"/>
      <c r="AO4" s="225" t="s">
        <v>146</v>
      </c>
      <c r="AP4" s="225" t="s">
        <v>147</v>
      </c>
      <c r="AQ4" s="225" t="s">
        <v>148</v>
      </c>
      <c r="AR4" s="225" t="s">
        <v>149</v>
      </c>
    </row>
    <row r="5" s="36" customFormat="true" ht="24" hidden="false" customHeight="true" outlineLevel="0" collapsed="false">
      <c r="A5" s="218"/>
      <c r="B5" s="219"/>
      <c r="C5" s="226" t="s">
        <v>150</v>
      </c>
      <c r="D5" s="227" t="s">
        <v>151</v>
      </c>
      <c r="E5" s="228" t="s">
        <v>152</v>
      </c>
      <c r="F5" s="229" t="s">
        <v>153</v>
      </c>
      <c r="G5" s="227" t="s">
        <v>154</v>
      </c>
      <c r="H5" s="221"/>
      <c r="I5" s="222"/>
      <c r="J5" s="230" t="s">
        <v>155</v>
      </c>
      <c r="K5" s="186" t="s">
        <v>156</v>
      </c>
      <c r="L5" s="186"/>
      <c r="M5" s="186" t="s">
        <v>157</v>
      </c>
      <c r="N5" s="186"/>
      <c r="O5" s="186"/>
      <c r="P5" s="186"/>
      <c r="Q5" s="186"/>
      <c r="R5" s="186"/>
      <c r="S5" s="186"/>
      <c r="T5" s="186"/>
      <c r="U5" s="186"/>
      <c r="V5" s="186"/>
      <c r="W5" s="186" t="s">
        <v>158</v>
      </c>
      <c r="X5" s="186"/>
      <c r="Y5" s="186"/>
      <c r="Z5" s="186"/>
      <c r="AA5" s="186" t="s">
        <v>159</v>
      </c>
      <c r="AB5" s="186"/>
      <c r="AC5" s="186"/>
      <c r="AD5" s="186"/>
      <c r="AE5" s="186" t="s">
        <v>160</v>
      </c>
      <c r="AF5" s="186"/>
      <c r="AG5" s="186"/>
      <c r="AH5" s="186"/>
      <c r="AI5" s="223" t="s">
        <v>23</v>
      </c>
      <c r="AJ5" s="223"/>
      <c r="AK5" s="231" t="s">
        <v>161</v>
      </c>
      <c r="AL5" s="231" t="s">
        <v>162</v>
      </c>
      <c r="AM5" s="231" t="s">
        <v>163</v>
      </c>
      <c r="AN5" s="231" t="s">
        <v>164</v>
      </c>
      <c r="AO5" s="225"/>
      <c r="AP5" s="225"/>
      <c r="AQ5" s="225"/>
      <c r="AR5" s="225"/>
    </row>
    <row r="6" s="36" customFormat="true" ht="30" hidden="false" customHeight="true" outlineLevel="0" collapsed="false">
      <c r="A6" s="218"/>
      <c r="B6" s="219"/>
      <c r="C6" s="226"/>
      <c r="D6" s="227"/>
      <c r="E6" s="228"/>
      <c r="F6" s="229"/>
      <c r="G6" s="227"/>
      <c r="H6" s="221"/>
      <c r="I6" s="222"/>
      <c r="J6" s="230"/>
      <c r="K6" s="186" t="s">
        <v>165</v>
      </c>
      <c r="L6" s="186" t="s">
        <v>166</v>
      </c>
      <c r="M6" s="232" t="s">
        <v>167</v>
      </c>
      <c r="N6" s="232"/>
      <c r="O6" s="232"/>
      <c r="P6" s="233" t="s">
        <v>168</v>
      </c>
      <c r="Q6" s="233"/>
      <c r="R6" s="233"/>
      <c r="S6" s="233" t="s">
        <v>169</v>
      </c>
      <c r="T6" s="233"/>
      <c r="U6" s="233"/>
      <c r="V6" s="234" t="s">
        <v>170</v>
      </c>
      <c r="W6" s="186" t="s">
        <v>23</v>
      </c>
      <c r="X6" s="186" t="s">
        <v>171</v>
      </c>
      <c r="Y6" s="186"/>
      <c r="Z6" s="186"/>
      <c r="AA6" s="186" t="s">
        <v>23</v>
      </c>
      <c r="AB6" s="186" t="s">
        <v>171</v>
      </c>
      <c r="AC6" s="186"/>
      <c r="AD6" s="186"/>
      <c r="AE6" s="186" t="s">
        <v>23</v>
      </c>
      <c r="AF6" s="186" t="s">
        <v>171</v>
      </c>
      <c r="AG6" s="186"/>
      <c r="AH6" s="186"/>
      <c r="AI6" s="223"/>
      <c r="AJ6" s="223"/>
      <c r="AK6" s="231"/>
      <c r="AL6" s="231"/>
      <c r="AM6" s="231"/>
      <c r="AN6" s="231"/>
      <c r="AO6" s="225"/>
      <c r="AP6" s="225"/>
      <c r="AQ6" s="225"/>
      <c r="AR6" s="225"/>
    </row>
    <row r="7" s="36" customFormat="true" ht="79.5" hidden="false" customHeight="true" outlineLevel="0" collapsed="false">
      <c r="A7" s="218"/>
      <c r="B7" s="219"/>
      <c r="C7" s="226"/>
      <c r="D7" s="227"/>
      <c r="E7" s="228"/>
      <c r="F7" s="229"/>
      <c r="G7" s="227"/>
      <c r="H7" s="221"/>
      <c r="I7" s="222"/>
      <c r="J7" s="230"/>
      <c r="K7" s="186"/>
      <c r="L7" s="186"/>
      <c r="M7" s="235" t="s">
        <v>24</v>
      </c>
      <c r="N7" s="235" t="s">
        <v>172</v>
      </c>
      <c r="O7" s="235" t="s">
        <v>173</v>
      </c>
      <c r="P7" s="236" t="s">
        <v>174</v>
      </c>
      <c r="Q7" s="236" t="s">
        <v>175</v>
      </c>
      <c r="R7" s="236" t="s">
        <v>176</v>
      </c>
      <c r="S7" s="236" t="s">
        <v>177</v>
      </c>
      <c r="T7" s="236" t="s">
        <v>178</v>
      </c>
      <c r="U7" s="236" t="s">
        <v>179</v>
      </c>
      <c r="V7" s="234"/>
      <c r="W7" s="186"/>
      <c r="X7" s="186" t="s">
        <v>180</v>
      </c>
      <c r="Y7" s="186" t="s">
        <v>181</v>
      </c>
      <c r="Z7" s="186" t="s">
        <v>182</v>
      </c>
      <c r="AA7" s="186"/>
      <c r="AB7" s="186" t="s">
        <v>180</v>
      </c>
      <c r="AC7" s="186" t="s">
        <v>181</v>
      </c>
      <c r="AD7" s="186" t="s">
        <v>182</v>
      </c>
      <c r="AE7" s="186"/>
      <c r="AF7" s="186" t="s">
        <v>180</v>
      </c>
      <c r="AG7" s="186" t="s">
        <v>181</v>
      </c>
      <c r="AH7" s="186" t="s">
        <v>182</v>
      </c>
      <c r="AI7" s="223"/>
      <c r="AJ7" s="223"/>
      <c r="AK7" s="231"/>
      <c r="AL7" s="231"/>
      <c r="AM7" s="231"/>
      <c r="AN7" s="231"/>
      <c r="AO7" s="225"/>
      <c r="AP7" s="225"/>
      <c r="AQ7" s="225"/>
      <c r="AR7" s="225"/>
    </row>
    <row r="8" s="113" customFormat="true" ht="18.75" hidden="false" customHeight="true" outlineLevel="0" collapsed="false">
      <c r="A8" s="218"/>
      <c r="B8" s="219"/>
      <c r="C8" s="237" t="s">
        <v>67</v>
      </c>
      <c r="D8" s="238" t="s">
        <v>67</v>
      </c>
      <c r="E8" s="239" t="s">
        <v>67</v>
      </c>
      <c r="F8" s="240" t="s">
        <v>67</v>
      </c>
      <c r="G8" s="241" t="s">
        <v>67</v>
      </c>
      <c r="H8" s="239" t="s">
        <v>67</v>
      </c>
      <c r="I8" s="241" t="s">
        <v>67</v>
      </c>
      <c r="J8" s="242" t="s">
        <v>67</v>
      </c>
      <c r="K8" s="240" t="s">
        <v>67</v>
      </c>
      <c r="L8" s="240" t="s">
        <v>67</v>
      </c>
      <c r="M8" s="240" t="s">
        <v>67</v>
      </c>
      <c r="N8" s="240" t="s">
        <v>67</v>
      </c>
      <c r="O8" s="240" t="s">
        <v>67</v>
      </c>
      <c r="P8" s="240" t="s">
        <v>67</v>
      </c>
      <c r="Q8" s="240" t="s">
        <v>67</v>
      </c>
      <c r="R8" s="240" t="s">
        <v>67</v>
      </c>
      <c r="S8" s="240" t="s">
        <v>67</v>
      </c>
      <c r="T8" s="240" t="s">
        <v>67</v>
      </c>
      <c r="U8" s="240" t="s">
        <v>67</v>
      </c>
      <c r="V8" s="240" t="s">
        <v>67</v>
      </c>
      <c r="W8" s="240" t="s">
        <v>67</v>
      </c>
      <c r="X8" s="240" t="s">
        <v>67</v>
      </c>
      <c r="Y8" s="240" t="s">
        <v>67</v>
      </c>
      <c r="Z8" s="240" t="s">
        <v>67</v>
      </c>
      <c r="AA8" s="240" t="s">
        <v>67</v>
      </c>
      <c r="AB8" s="240" t="s">
        <v>67</v>
      </c>
      <c r="AC8" s="240" t="s">
        <v>67</v>
      </c>
      <c r="AD8" s="240" t="s">
        <v>67</v>
      </c>
      <c r="AE8" s="240" t="s">
        <v>67</v>
      </c>
      <c r="AF8" s="240" t="s">
        <v>67</v>
      </c>
      <c r="AG8" s="240" t="s">
        <v>67</v>
      </c>
      <c r="AH8" s="241" t="s">
        <v>67</v>
      </c>
      <c r="AI8" s="243" t="s">
        <v>67</v>
      </c>
      <c r="AJ8" s="244" t="s">
        <v>104</v>
      </c>
      <c r="AK8" s="245" t="s">
        <v>66</v>
      </c>
      <c r="AL8" s="246" t="s">
        <v>67</v>
      </c>
      <c r="AM8" s="246" t="s">
        <v>66</v>
      </c>
      <c r="AN8" s="247" t="s">
        <v>67</v>
      </c>
      <c r="AO8" s="111"/>
      <c r="AP8" s="111"/>
      <c r="AQ8" s="111"/>
      <c r="AR8" s="111"/>
    </row>
    <row r="9" s="113" customFormat="true" ht="15" hidden="false" customHeight="true" outlineLevel="0" collapsed="false">
      <c r="A9" s="248"/>
      <c r="B9" s="249" t="n">
        <v>1</v>
      </c>
      <c r="C9" s="248" t="n">
        <v>2</v>
      </c>
      <c r="D9" s="250" t="n">
        <v>3</v>
      </c>
      <c r="E9" s="251" t="n">
        <v>4</v>
      </c>
      <c r="F9" s="252" t="n">
        <v>5</v>
      </c>
      <c r="G9" s="250" t="n">
        <v>6</v>
      </c>
      <c r="H9" s="253" t="n">
        <v>7</v>
      </c>
      <c r="I9" s="254" t="n">
        <v>8</v>
      </c>
      <c r="J9" s="255" t="n">
        <v>9</v>
      </c>
      <c r="K9" s="256" t="n">
        <v>10</v>
      </c>
      <c r="L9" s="256" t="n">
        <v>11</v>
      </c>
      <c r="M9" s="256" t="n">
        <v>12</v>
      </c>
      <c r="N9" s="256" t="n">
        <v>13</v>
      </c>
      <c r="O9" s="256" t="n">
        <v>14</v>
      </c>
      <c r="P9" s="256" t="n">
        <v>15</v>
      </c>
      <c r="Q9" s="256" t="n">
        <v>16</v>
      </c>
      <c r="R9" s="256" t="n">
        <v>17</v>
      </c>
      <c r="S9" s="256" t="n">
        <v>18</v>
      </c>
      <c r="T9" s="256" t="n">
        <v>19</v>
      </c>
      <c r="U9" s="256" t="n">
        <v>20</v>
      </c>
      <c r="V9" s="256" t="n">
        <v>21</v>
      </c>
      <c r="W9" s="256" t="n">
        <v>22</v>
      </c>
      <c r="X9" s="256" t="n">
        <v>23</v>
      </c>
      <c r="Y9" s="256" t="n">
        <v>24</v>
      </c>
      <c r="Z9" s="256" t="n">
        <v>25</v>
      </c>
      <c r="AA9" s="256" t="n">
        <v>26</v>
      </c>
      <c r="AB9" s="256" t="n">
        <v>27</v>
      </c>
      <c r="AC9" s="256" t="n">
        <v>28</v>
      </c>
      <c r="AD9" s="256" t="n">
        <v>29</v>
      </c>
      <c r="AE9" s="256" t="n">
        <v>30</v>
      </c>
      <c r="AF9" s="256" t="n">
        <v>31</v>
      </c>
      <c r="AG9" s="256" t="n">
        <v>32</v>
      </c>
      <c r="AH9" s="254" t="n">
        <v>33</v>
      </c>
      <c r="AI9" s="257" t="n">
        <v>34</v>
      </c>
      <c r="AJ9" s="258" t="n">
        <v>35</v>
      </c>
      <c r="AK9" s="253" t="n">
        <v>36</v>
      </c>
      <c r="AL9" s="256" t="n">
        <v>37</v>
      </c>
      <c r="AM9" s="256" t="n">
        <v>38</v>
      </c>
      <c r="AN9" s="254" t="n">
        <v>39</v>
      </c>
      <c r="AO9" s="111"/>
      <c r="AP9" s="111"/>
      <c r="AQ9" s="111"/>
      <c r="AR9" s="111"/>
    </row>
    <row r="10" s="273" customFormat="true" ht="84.15" hidden="false" customHeight="true" outlineLevel="0" collapsed="false">
      <c r="A10" s="259"/>
      <c r="B10" s="260" t="s">
        <v>73</v>
      </c>
      <c r="C10" s="261" t="n">
        <v>14</v>
      </c>
      <c r="D10" s="262" t="n">
        <v>1</v>
      </c>
      <c r="E10" s="263" t="n">
        <v>3</v>
      </c>
      <c r="F10" s="264" t="n">
        <v>3</v>
      </c>
      <c r="G10" s="262" t="n">
        <v>0</v>
      </c>
      <c r="H10" s="263" t="n">
        <v>20</v>
      </c>
      <c r="I10" s="262" t="n">
        <v>20</v>
      </c>
      <c r="J10" s="265" t="n">
        <v>20</v>
      </c>
      <c r="K10" s="264" t="n">
        <v>0</v>
      </c>
      <c r="L10" s="264" t="n">
        <v>20</v>
      </c>
      <c r="M10" s="266" t="n">
        <f aca="false">X10+Y10+Z10+AB10+AC10+AD10+AF10+AG10+AH10</f>
        <v>16</v>
      </c>
      <c r="N10" s="264" t="n">
        <v>1</v>
      </c>
      <c r="O10" s="264" t="n">
        <v>0</v>
      </c>
      <c r="P10" s="264" t="n">
        <v>0</v>
      </c>
      <c r="Q10" s="264" t="n">
        <v>0</v>
      </c>
      <c r="R10" s="264" t="n">
        <v>0</v>
      </c>
      <c r="S10" s="264" t="n">
        <v>0</v>
      </c>
      <c r="T10" s="264" t="n">
        <v>0</v>
      </c>
      <c r="U10" s="264" t="n">
        <v>0</v>
      </c>
      <c r="V10" s="264" t="n">
        <v>0</v>
      </c>
      <c r="W10" s="266" t="n">
        <v>2</v>
      </c>
      <c r="X10" s="264" t="n">
        <v>1</v>
      </c>
      <c r="Y10" s="264" t="n">
        <v>0</v>
      </c>
      <c r="Z10" s="264" t="n">
        <v>0</v>
      </c>
      <c r="AA10" s="266" t="n">
        <v>8</v>
      </c>
      <c r="AB10" s="264" t="n">
        <v>1</v>
      </c>
      <c r="AC10" s="264" t="n">
        <v>4</v>
      </c>
      <c r="AD10" s="264" t="n">
        <v>0</v>
      </c>
      <c r="AE10" s="266" t="n">
        <v>10</v>
      </c>
      <c r="AF10" s="264" t="n">
        <v>8</v>
      </c>
      <c r="AG10" s="264" t="n">
        <v>2</v>
      </c>
      <c r="AH10" s="262" t="n">
        <v>0</v>
      </c>
      <c r="AI10" s="267" t="n">
        <v>20</v>
      </c>
      <c r="AJ10" s="268" t="n">
        <v>8514</v>
      </c>
      <c r="AK10" s="269" t="n">
        <v>1</v>
      </c>
      <c r="AL10" s="270" t="n">
        <v>3</v>
      </c>
      <c r="AM10" s="270" t="n">
        <v>1</v>
      </c>
      <c r="AN10" s="271" t="n">
        <v>20</v>
      </c>
      <c r="AO10" s="272" t="n">
        <f aca="false">W10+AA10+AE10-J10</f>
        <v>0</v>
      </c>
      <c r="AP10" s="272" t="n">
        <f aca="false">K10+L10-J10</f>
        <v>0</v>
      </c>
      <c r="AQ10" s="272" t="n">
        <f aca="false">AI10-J10</f>
        <v>0</v>
      </c>
      <c r="AR10" s="272" t="n">
        <f aca="false">X10+Y10+Z10+AB10+AC10+AD10+AF10+AG10+AH10-M10</f>
        <v>0</v>
      </c>
    </row>
    <row r="11" customFormat="false" ht="25.25" hidden="false" customHeight="true" outlineLevel="0" collapsed="false">
      <c r="A11" s="274"/>
      <c r="B11" s="275" t="s">
        <v>106</v>
      </c>
      <c r="C11" s="276" t="n">
        <f aca="false">SUM(C10)</f>
        <v>14</v>
      </c>
      <c r="D11" s="277" t="n">
        <f aca="false">SUM(D10)</f>
        <v>1</v>
      </c>
      <c r="E11" s="276" t="n">
        <f aca="false">SUM(E10)</f>
        <v>3</v>
      </c>
      <c r="F11" s="278" t="n">
        <f aca="false">SUM(F10)</f>
        <v>3</v>
      </c>
      <c r="G11" s="277" t="n">
        <f aca="false">SUM(G10)</f>
        <v>0</v>
      </c>
      <c r="H11" s="276" t="n">
        <f aca="false">SUM(H10)</f>
        <v>20</v>
      </c>
      <c r="I11" s="277" t="n">
        <f aca="false">SUM(I10)</f>
        <v>20</v>
      </c>
      <c r="J11" s="279" t="n">
        <f aca="false">SUM(J10)</f>
        <v>20</v>
      </c>
      <c r="K11" s="278" t="n">
        <f aca="false">SUM(K10)</f>
        <v>0</v>
      </c>
      <c r="L11" s="278" t="n">
        <f aca="false">SUM(L10)</f>
        <v>20</v>
      </c>
      <c r="M11" s="278" t="n">
        <f aca="false">SUM(M10)</f>
        <v>16</v>
      </c>
      <c r="N11" s="278" t="n">
        <f aca="false">SUM(N10)</f>
        <v>1</v>
      </c>
      <c r="O11" s="278" t="n">
        <f aca="false">SUM(O10)</f>
        <v>0</v>
      </c>
      <c r="P11" s="278" t="n">
        <f aca="false">SUM(P10)</f>
        <v>0</v>
      </c>
      <c r="Q11" s="278" t="n">
        <f aca="false">SUM(Q10)</f>
        <v>0</v>
      </c>
      <c r="R11" s="278" t="n">
        <f aca="false">SUM(R10)</f>
        <v>0</v>
      </c>
      <c r="S11" s="278" t="n">
        <f aca="false">SUM(S10)</f>
        <v>0</v>
      </c>
      <c r="T11" s="278" t="n">
        <f aca="false">SUM(T10)</f>
        <v>0</v>
      </c>
      <c r="U11" s="278" t="n">
        <f aca="false">SUM(U10)</f>
        <v>0</v>
      </c>
      <c r="V11" s="278" t="n">
        <f aca="false">SUM(V10)</f>
        <v>0</v>
      </c>
      <c r="W11" s="278" t="n">
        <f aca="false">SUM(W10)</f>
        <v>2</v>
      </c>
      <c r="X11" s="278" t="n">
        <f aca="false">SUM(X10)</f>
        <v>1</v>
      </c>
      <c r="Y11" s="278" t="n">
        <f aca="false">SUM(Y10)</f>
        <v>0</v>
      </c>
      <c r="Z11" s="278" t="n">
        <f aca="false">SUM(Z10)</f>
        <v>0</v>
      </c>
      <c r="AA11" s="278" t="n">
        <f aca="false">SUM(AA10)</f>
        <v>8</v>
      </c>
      <c r="AB11" s="278" t="n">
        <f aca="false">SUM(AB10)</f>
        <v>1</v>
      </c>
      <c r="AC11" s="278" t="n">
        <f aca="false">SUM(AC10)</f>
        <v>4</v>
      </c>
      <c r="AD11" s="278" t="n">
        <f aca="false">SUM(AD10)</f>
        <v>0</v>
      </c>
      <c r="AE11" s="278" t="n">
        <f aca="false">SUM(AE10)</f>
        <v>10</v>
      </c>
      <c r="AF11" s="278" t="n">
        <f aca="false">SUM(AF10)</f>
        <v>8</v>
      </c>
      <c r="AG11" s="278" t="n">
        <f aca="false">SUM(AG10)</f>
        <v>2</v>
      </c>
      <c r="AH11" s="277" t="n">
        <f aca="false">SUM(AH10)</f>
        <v>0</v>
      </c>
      <c r="AI11" s="276" t="n">
        <f aca="false">SUM(AI10)</f>
        <v>20</v>
      </c>
      <c r="AJ11" s="278" t="n">
        <f aca="false">SUM(AJ10)</f>
        <v>8514</v>
      </c>
      <c r="AK11" s="276" t="n">
        <f aca="false">SUM(AK10)</f>
        <v>1</v>
      </c>
      <c r="AL11" s="278" t="n">
        <f aca="false">SUM(AL10)</f>
        <v>3</v>
      </c>
      <c r="AM11" s="278" t="n">
        <f aca="false">SUM(AM10)</f>
        <v>1</v>
      </c>
      <c r="AN11" s="277" t="n">
        <f aca="false">SUM(AN10)</f>
        <v>20</v>
      </c>
      <c r="AO11" s="280" t="n">
        <f aca="false">W11+AA11+AE11-J11</f>
        <v>0</v>
      </c>
      <c r="AP11" s="280" t="n">
        <f aca="false">K11+L11-J11</f>
        <v>0</v>
      </c>
      <c r="AQ11" s="280" t="n">
        <f aca="false">AI11-J11</f>
        <v>0</v>
      </c>
      <c r="AR11" s="272" t="n">
        <f aca="false">X11+Y11+Z11+AB11+AC11+AD11+AF11+AG11+AH11-M11</f>
        <v>0</v>
      </c>
    </row>
    <row r="12" customFormat="false" ht="17.35" hidden="false" customHeight="false" outlineLevel="0" collapsed="false">
      <c r="A12" s="281"/>
      <c r="B12" s="281"/>
      <c r="C12" s="281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282"/>
      <c r="Y12" s="282"/>
      <c r="Z12" s="282"/>
      <c r="AA12" s="282"/>
      <c r="AB12" s="282"/>
      <c r="AC12" s="282"/>
      <c r="AD12" s="282"/>
      <c r="AE12" s="282"/>
      <c r="AF12" s="282"/>
      <c r="AG12" s="282"/>
      <c r="AH12" s="282"/>
      <c r="AI12" s="283"/>
      <c r="AJ12" s="283"/>
      <c r="AK12" s="284"/>
      <c r="AL12" s="284"/>
      <c r="AM12" s="284"/>
      <c r="AN12" s="284"/>
      <c r="AO12" s="285"/>
      <c r="AP12" s="285"/>
      <c r="AQ12" s="285"/>
      <c r="AR12" s="285"/>
    </row>
    <row r="13" customFormat="false" ht="17.35" hidden="true" customHeight="false" outlineLevel="0" collapsed="false">
      <c r="A13" s="281"/>
      <c r="B13" s="281"/>
      <c r="C13" s="281"/>
      <c r="D13" s="282"/>
      <c r="E13" s="282"/>
      <c r="F13" s="282"/>
      <c r="G13" s="282"/>
      <c r="H13" s="282"/>
      <c r="I13" s="282"/>
      <c r="J13" s="282"/>
      <c r="K13" s="282"/>
      <c r="L13" s="282"/>
      <c r="M13" s="282"/>
      <c r="N13" s="282"/>
      <c r="O13" s="282"/>
      <c r="P13" s="282"/>
      <c r="Q13" s="282"/>
      <c r="R13" s="282"/>
      <c r="S13" s="282"/>
      <c r="T13" s="282"/>
      <c r="U13" s="282"/>
      <c r="V13" s="282"/>
      <c r="W13" s="282"/>
      <c r="X13" s="282"/>
      <c r="Y13" s="282"/>
      <c r="Z13" s="282"/>
      <c r="AA13" s="282"/>
      <c r="AB13" s="282"/>
      <c r="AC13" s="282"/>
      <c r="AD13" s="282"/>
      <c r="AE13" s="282"/>
      <c r="AF13" s="282"/>
      <c r="AG13" s="282"/>
      <c r="AH13" s="282"/>
      <c r="AI13" s="282"/>
      <c r="AJ13" s="282"/>
    </row>
    <row r="14" customFormat="false" ht="14.25" hidden="true" customHeight="true" outlineLevel="0" collapsed="false">
      <c r="A14" s="286"/>
      <c r="B14" s="286"/>
      <c r="C14" s="286"/>
      <c r="D14" s="287"/>
      <c r="E14" s="287"/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  <c r="Y14" s="287"/>
      <c r="Z14" s="287"/>
      <c r="AA14" s="287"/>
      <c r="AB14" s="287"/>
      <c r="AC14" s="287"/>
      <c r="AD14" s="287"/>
      <c r="AE14" s="287"/>
      <c r="AF14" s="287"/>
      <c r="AG14" s="287"/>
      <c r="AH14" s="287"/>
      <c r="AI14" s="287"/>
      <c r="AJ14" s="287"/>
    </row>
    <row r="15" customFormat="false" ht="12.75" hidden="false" customHeight="false" outlineLevel="0" collapsed="false">
      <c r="D15" s="288"/>
      <c r="E15" s="288"/>
      <c r="F15" s="288"/>
      <c r="G15" s="288"/>
      <c r="H15" s="288"/>
      <c r="I15" s="288"/>
      <c r="J15" s="288"/>
      <c r="K15" s="288"/>
      <c r="L15" s="288"/>
      <c r="M15" s="288"/>
      <c r="N15" s="288"/>
      <c r="O15" s="288"/>
      <c r="P15" s="288"/>
      <c r="Q15" s="288"/>
      <c r="R15" s="288"/>
      <c r="S15" s="288"/>
      <c r="T15" s="288"/>
      <c r="U15" s="288"/>
      <c r="V15" s="288"/>
      <c r="W15" s="288"/>
      <c r="X15" s="288"/>
      <c r="Y15" s="288"/>
      <c r="Z15" s="288"/>
      <c r="AA15" s="288"/>
      <c r="AB15" s="288"/>
      <c r="AC15" s="288"/>
      <c r="AD15" s="288"/>
      <c r="AE15" s="288"/>
      <c r="AF15" s="288"/>
      <c r="AG15" s="288"/>
      <c r="AH15" s="288"/>
      <c r="AI15" s="288"/>
      <c r="AJ15" s="288"/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1">
    <mergeCell ref="A4:A8"/>
    <mergeCell ref="B4:B8"/>
    <mergeCell ref="C4:D4"/>
    <mergeCell ref="E4:G4"/>
    <mergeCell ref="H4:H7"/>
    <mergeCell ref="I4:I7"/>
    <mergeCell ref="J4:AH4"/>
    <mergeCell ref="AI4:AJ4"/>
    <mergeCell ref="AK4:AN4"/>
    <mergeCell ref="AO4:AO7"/>
    <mergeCell ref="AP4:AP7"/>
    <mergeCell ref="AQ4:AQ7"/>
    <mergeCell ref="AR4:AR7"/>
    <mergeCell ref="C5:C7"/>
    <mergeCell ref="D5:D7"/>
    <mergeCell ref="E5:E7"/>
    <mergeCell ref="F5:F7"/>
    <mergeCell ref="G5:G7"/>
    <mergeCell ref="J5:J7"/>
    <mergeCell ref="K5:L5"/>
    <mergeCell ref="M5:V5"/>
    <mergeCell ref="W5:Z5"/>
    <mergeCell ref="AA5:AD5"/>
    <mergeCell ref="AE5:AH5"/>
    <mergeCell ref="AI5:AJ7"/>
    <mergeCell ref="AK5:AK7"/>
    <mergeCell ref="AL5:AL7"/>
    <mergeCell ref="AM5:AM7"/>
    <mergeCell ref="AN5:AN7"/>
    <mergeCell ref="K6:K7"/>
    <mergeCell ref="L6:L7"/>
    <mergeCell ref="M6:O6"/>
    <mergeCell ref="P6:R6"/>
    <mergeCell ref="S6:U6"/>
    <mergeCell ref="V6:V7"/>
    <mergeCell ref="W6:W7"/>
    <mergeCell ref="X6:Z6"/>
    <mergeCell ref="AA6:AA7"/>
    <mergeCell ref="AB6:AD6"/>
    <mergeCell ref="AE6:AE7"/>
    <mergeCell ref="AF6:AH6"/>
  </mergeCells>
  <printOptions headings="false" gridLines="false" gridLinesSet="true" horizontalCentered="false" verticalCentered="false"/>
  <pageMargins left="0.196527777777778" right="0.196527777777778" top="0.196527777777778" bottom="0.196527777777778" header="0.196527777777778" footer="0.511811023622047"/>
  <pageSetup paperSize="9" scale="79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true"/>
  </sheetPr>
  <dimension ref="A1:AV1048576"/>
  <sheetViews>
    <sheetView showFormulas="false" showGridLines="true" showRowColHeaders="true" showZeros="true" rightToLeft="false" tabSelected="false" showOutlineSymbols="true" defaultGridColor="true" view="pageBreakPreview" topLeftCell="M1" colorId="64" zoomScale="100" zoomScaleNormal="100" zoomScalePageLayoutView="100" workbookViewId="0">
      <selection pane="topLeft" activeCell="AP15" activeCellId="0" sqref="AP15"/>
    </sheetView>
  </sheetViews>
  <sheetFormatPr defaultColWidth="8.54296875" defaultRowHeight="12.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48.58"/>
    <col collapsed="false" customWidth="true" hidden="false" outlineLevel="0" max="3" min="3" style="1" width="8.28"/>
    <col collapsed="false" customWidth="true" hidden="false" outlineLevel="0" max="4" min="4" style="89" width="10.42"/>
    <col collapsed="false" customWidth="true" hidden="false" outlineLevel="0" max="5" min="5" style="89" width="12.85"/>
    <col collapsed="false" customWidth="true" hidden="false" outlineLevel="0" max="6" min="6" style="89" width="12.15"/>
    <col collapsed="false" customWidth="true" hidden="false" outlineLevel="0" max="7" min="7" style="89" width="12.03"/>
    <col collapsed="false" customWidth="true" hidden="false" outlineLevel="0" max="8" min="8" style="1" width="15.88"/>
    <col collapsed="false" customWidth="true" hidden="false" outlineLevel="0" max="12" min="9" style="1" width="13.57"/>
    <col collapsed="false" customWidth="true" hidden="false" outlineLevel="0" max="13" min="13" style="89" width="6.15"/>
    <col collapsed="false" customWidth="true" hidden="false" outlineLevel="0" max="15" min="14" style="89" width="8.71"/>
    <col collapsed="false" customWidth="true" hidden="false" outlineLevel="0" max="18" min="16" style="1" width="8.4"/>
    <col collapsed="false" customWidth="true" hidden="false" outlineLevel="0" max="19" min="19" style="1" width="5.57"/>
    <col collapsed="false" customWidth="true" hidden="false" outlineLevel="0" max="20" min="20" style="1" width="7"/>
    <col collapsed="false" customWidth="true" hidden="false" outlineLevel="0" max="21" min="21" style="1" width="8"/>
    <col collapsed="false" customWidth="true" hidden="false" outlineLevel="0" max="24" min="22" style="1" width="6.57"/>
    <col collapsed="false" customWidth="true" hidden="false" outlineLevel="0" max="25" min="25" style="1" width="7.57"/>
    <col collapsed="false" customWidth="true" hidden="false" outlineLevel="0" max="26" min="26" style="1" width="6.15"/>
    <col collapsed="false" customWidth="true" hidden="false" outlineLevel="0" max="27" min="27" style="1" width="6.01"/>
    <col collapsed="false" customWidth="true" hidden="false" outlineLevel="0" max="28" min="28" style="1" width="5.28"/>
    <col collapsed="false" customWidth="true" hidden="false" outlineLevel="0" max="29" min="29" style="1" width="7.57"/>
    <col collapsed="false" customWidth="true" hidden="false" outlineLevel="0" max="30" min="30" style="1" width="4.86"/>
    <col collapsed="false" customWidth="true" hidden="false" outlineLevel="0" max="31" min="31" style="1" width="5.43"/>
    <col collapsed="false" customWidth="true" hidden="false" outlineLevel="0" max="32" min="32" style="1" width="6.43"/>
    <col collapsed="false" customWidth="true" hidden="false" outlineLevel="0" max="33" min="33" style="1" width="9.85"/>
    <col collapsed="false" customWidth="true" hidden="false" outlineLevel="0" max="34" min="34" style="1" width="5.86"/>
    <col collapsed="false" customWidth="true" hidden="false" outlineLevel="0" max="35" min="35" style="1" width="7"/>
    <col collapsed="false" customWidth="true" hidden="false" outlineLevel="0" max="36" min="36" style="1" width="8.4"/>
    <col collapsed="false" customWidth="true" hidden="false" outlineLevel="0" max="37" min="37" style="1" width="10.29"/>
    <col collapsed="false" customWidth="true" hidden="false" outlineLevel="0" max="38" min="38" style="1" width="12.86"/>
    <col collapsed="false" customWidth="true" hidden="false" outlineLevel="0" max="39" min="39" style="1" width="15.42"/>
    <col collapsed="false" customWidth="true" hidden="false" outlineLevel="0" max="40" min="40" style="1" width="14.15"/>
    <col collapsed="false" customWidth="true" hidden="false" outlineLevel="0" max="41" min="41" style="1" width="13.57"/>
    <col collapsed="false" customWidth="true" hidden="false" outlineLevel="0" max="42" min="42" style="1" width="17.28"/>
    <col collapsed="false" customWidth="true" hidden="false" outlineLevel="0" max="43" min="43" style="1" width="9.13"/>
    <col collapsed="false" customWidth="true" hidden="false" outlineLevel="0" max="45" min="44" style="1" width="6.15"/>
    <col collapsed="false" customWidth="true" hidden="false" outlineLevel="0" max="46" min="46" style="1" width="7.42"/>
    <col collapsed="false" customWidth="true" hidden="false" outlineLevel="0" max="47" min="47" style="1" width="9.59"/>
    <col collapsed="false" customWidth="true" hidden="false" outlineLevel="0" max="1025" min="48" style="1" width="9.13"/>
  </cols>
  <sheetData>
    <row r="1" customFormat="false" ht="12.65" hidden="true" customHeight="false" outlineLevel="0" collapsed="false"/>
    <row r="2" customFormat="false" ht="12.65" hidden="true" customHeight="false" outlineLevel="0" collapsed="false"/>
    <row r="3" customFormat="false" ht="17.25" hidden="false" customHeight="true" outlineLevel="0" collapsed="false">
      <c r="C3" s="91"/>
      <c r="D3" s="90" t="s">
        <v>183</v>
      </c>
      <c r="E3" s="90"/>
      <c r="F3" s="90"/>
      <c r="G3" s="90"/>
      <c r="H3" s="91"/>
      <c r="I3" s="91"/>
      <c r="J3" s="91"/>
      <c r="K3" s="91"/>
      <c r="L3" s="91"/>
      <c r="M3" s="92"/>
      <c r="N3" s="92"/>
      <c r="O3" s="92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</row>
    <row r="4" s="36" customFormat="true" ht="35.25" hidden="false" customHeight="true" outlineLevel="0" collapsed="false">
      <c r="A4" s="27" t="s">
        <v>1</v>
      </c>
      <c r="B4" s="289" t="s">
        <v>2</v>
      </c>
      <c r="C4" s="290" t="s">
        <v>140</v>
      </c>
      <c r="D4" s="290"/>
      <c r="E4" s="291" t="s">
        <v>141</v>
      </c>
      <c r="F4" s="291"/>
      <c r="G4" s="291"/>
      <c r="H4" s="292" t="s">
        <v>184</v>
      </c>
      <c r="I4" s="292" t="s">
        <v>143</v>
      </c>
      <c r="J4" s="293" t="s">
        <v>77</v>
      </c>
      <c r="K4" s="293"/>
      <c r="L4" s="293"/>
      <c r="M4" s="293"/>
      <c r="N4" s="293"/>
      <c r="O4" s="293"/>
      <c r="P4" s="293"/>
      <c r="Q4" s="293"/>
      <c r="R4" s="293"/>
      <c r="S4" s="293"/>
      <c r="T4" s="293"/>
      <c r="U4" s="293"/>
      <c r="V4" s="293"/>
      <c r="W4" s="293"/>
      <c r="X4" s="293"/>
      <c r="Y4" s="293"/>
      <c r="Z4" s="293"/>
      <c r="AA4" s="293"/>
      <c r="AB4" s="293"/>
      <c r="AC4" s="293"/>
      <c r="AD4" s="293"/>
      <c r="AE4" s="293"/>
      <c r="AF4" s="293"/>
      <c r="AG4" s="293"/>
      <c r="AH4" s="293"/>
      <c r="AI4" s="293"/>
      <c r="AJ4" s="293"/>
      <c r="AK4" s="294" t="s">
        <v>144</v>
      </c>
      <c r="AL4" s="294"/>
      <c r="AM4" s="295" t="s">
        <v>185</v>
      </c>
      <c r="AN4" s="295"/>
      <c r="AO4" s="295"/>
      <c r="AP4" s="295"/>
      <c r="AR4" s="296" t="s">
        <v>186</v>
      </c>
      <c r="AS4" s="296" t="s">
        <v>187</v>
      </c>
      <c r="AT4" s="296" t="s">
        <v>188</v>
      </c>
      <c r="AU4" s="297" t="s">
        <v>189</v>
      </c>
      <c r="AV4" s="298" t="s">
        <v>190</v>
      </c>
    </row>
    <row r="5" s="36" customFormat="true" ht="25.5" hidden="false" customHeight="true" outlineLevel="0" collapsed="false">
      <c r="A5" s="27"/>
      <c r="B5" s="289"/>
      <c r="C5" s="299" t="s">
        <v>150</v>
      </c>
      <c r="D5" s="300" t="s">
        <v>151</v>
      </c>
      <c r="E5" s="301" t="s">
        <v>152</v>
      </c>
      <c r="F5" s="302" t="s">
        <v>153</v>
      </c>
      <c r="G5" s="303" t="s">
        <v>154</v>
      </c>
      <c r="H5" s="292"/>
      <c r="I5" s="292"/>
      <c r="J5" s="304" t="s">
        <v>155</v>
      </c>
      <c r="K5" s="164" t="s">
        <v>156</v>
      </c>
      <c r="L5" s="164"/>
      <c r="M5" s="164" t="s">
        <v>157</v>
      </c>
      <c r="N5" s="164"/>
      <c r="O5" s="164"/>
      <c r="P5" s="164"/>
      <c r="Q5" s="164"/>
      <c r="R5" s="164"/>
      <c r="S5" s="164"/>
      <c r="T5" s="164"/>
      <c r="U5" s="164"/>
      <c r="V5" s="164"/>
      <c r="W5" s="305" t="s">
        <v>156</v>
      </c>
      <c r="X5" s="305"/>
      <c r="Y5" s="164" t="s">
        <v>158</v>
      </c>
      <c r="Z5" s="164"/>
      <c r="AA5" s="164"/>
      <c r="AB5" s="164"/>
      <c r="AC5" s="164" t="s">
        <v>159</v>
      </c>
      <c r="AD5" s="164"/>
      <c r="AE5" s="164"/>
      <c r="AF5" s="164"/>
      <c r="AG5" s="306" t="s">
        <v>160</v>
      </c>
      <c r="AH5" s="306"/>
      <c r="AI5" s="306"/>
      <c r="AJ5" s="306"/>
      <c r="AK5" s="307" t="s">
        <v>23</v>
      </c>
      <c r="AL5" s="307"/>
      <c r="AM5" s="308" t="s">
        <v>161</v>
      </c>
      <c r="AN5" s="70" t="s">
        <v>162</v>
      </c>
      <c r="AO5" s="70" t="s">
        <v>163</v>
      </c>
      <c r="AP5" s="309" t="s">
        <v>164</v>
      </c>
      <c r="AR5" s="296"/>
      <c r="AS5" s="296"/>
      <c r="AT5" s="296"/>
      <c r="AU5" s="297"/>
      <c r="AV5" s="298"/>
    </row>
    <row r="6" s="36" customFormat="true" ht="30.75" hidden="false" customHeight="true" outlineLevel="0" collapsed="false">
      <c r="A6" s="27"/>
      <c r="B6" s="289"/>
      <c r="C6" s="299"/>
      <c r="D6" s="300"/>
      <c r="E6" s="301"/>
      <c r="F6" s="302"/>
      <c r="G6" s="303"/>
      <c r="H6" s="292"/>
      <c r="I6" s="292"/>
      <c r="J6" s="304"/>
      <c r="K6" s="164" t="s">
        <v>165</v>
      </c>
      <c r="L6" s="164" t="s">
        <v>166</v>
      </c>
      <c r="M6" s="310" t="s">
        <v>167</v>
      </c>
      <c r="N6" s="310"/>
      <c r="O6" s="310"/>
      <c r="P6" s="311" t="s">
        <v>168</v>
      </c>
      <c r="Q6" s="311"/>
      <c r="R6" s="311"/>
      <c r="S6" s="312" t="s">
        <v>169</v>
      </c>
      <c r="T6" s="312"/>
      <c r="U6" s="312"/>
      <c r="V6" s="313" t="s">
        <v>170</v>
      </c>
      <c r="W6" s="314" t="s">
        <v>191</v>
      </c>
      <c r="X6" s="314" t="s">
        <v>192</v>
      </c>
      <c r="Y6" s="164" t="s">
        <v>23</v>
      </c>
      <c r="Z6" s="164" t="s">
        <v>171</v>
      </c>
      <c r="AA6" s="164"/>
      <c r="AB6" s="164"/>
      <c r="AC6" s="164" t="s">
        <v>23</v>
      </c>
      <c r="AD6" s="164" t="s">
        <v>171</v>
      </c>
      <c r="AE6" s="164"/>
      <c r="AF6" s="164"/>
      <c r="AG6" s="164" t="s">
        <v>23</v>
      </c>
      <c r="AH6" s="306" t="s">
        <v>171</v>
      </c>
      <c r="AI6" s="306"/>
      <c r="AJ6" s="306"/>
      <c r="AK6" s="307"/>
      <c r="AL6" s="307"/>
      <c r="AM6" s="308"/>
      <c r="AN6" s="70"/>
      <c r="AO6" s="70"/>
      <c r="AP6" s="309"/>
      <c r="AR6" s="296"/>
      <c r="AS6" s="296"/>
      <c r="AT6" s="296"/>
      <c r="AU6" s="297"/>
      <c r="AV6" s="298"/>
    </row>
    <row r="7" s="36" customFormat="true" ht="99" hidden="false" customHeight="true" outlineLevel="0" collapsed="false">
      <c r="A7" s="27"/>
      <c r="B7" s="289"/>
      <c r="C7" s="299"/>
      <c r="D7" s="300"/>
      <c r="E7" s="301"/>
      <c r="F7" s="302"/>
      <c r="G7" s="303"/>
      <c r="H7" s="292"/>
      <c r="I7" s="292"/>
      <c r="J7" s="304"/>
      <c r="K7" s="164"/>
      <c r="L7" s="164"/>
      <c r="M7" s="315" t="s">
        <v>24</v>
      </c>
      <c r="N7" s="315" t="s">
        <v>172</v>
      </c>
      <c r="O7" s="315" t="s">
        <v>173</v>
      </c>
      <c r="P7" s="316" t="s">
        <v>174</v>
      </c>
      <c r="Q7" s="316" t="s">
        <v>175</v>
      </c>
      <c r="R7" s="316" t="s">
        <v>176</v>
      </c>
      <c r="S7" s="317" t="s">
        <v>177</v>
      </c>
      <c r="T7" s="317" t="s">
        <v>178</v>
      </c>
      <c r="U7" s="317" t="s">
        <v>179</v>
      </c>
      <c r="V7" s="313"/>
      <c r="W7" s="314"/>
      <c r="X7" s="314"/>
      <c r="Y7" s="164"/>
      <c r="Z7" s="164" t="s">
        <v>180</v>
      </c>
      <c r="AA7" s="164" t="s">
        <v>181</v>
      </c>
      <c r="AB7" s="164" t="s">
        <v>182</v>
      </c>
      <c r="AC7" s="164"/>
      <c r="AD7" s="164" t="s">
        <v>180</v>
      </c>
      <c r="AE7" s="164" t="s">
        <v>181</v>
      </c>
      <c r="AF7" s="164" t="s">
        <v>182</v>
      </c>
      <c r="AG7" s="164"/>
      <c r="AH7" s="164" t="s">
        <v>180</v>
      </c>
      <c r="AI7" s="164" t="s">
        <v>181</v>
      </c>
      <c r="AJ7" s="306" t="s">
        <v>182</v>
      </c>
      <c r="AK7" s="307"/>
      <c r="AL7" s="307"/>
      <c r="AM7" s="308"/>
      <c r="AN7" s="70"/>
      <c r="AO7" s="70"/>
      <c r="AP7" s="309"/>
      <c r="AR7" s="296"/>
      <c r="AS7" s="296"/>
      <c r="AT7" s="296"/>
      <c r="AU7" s="297"/>
      <c r="AV7" s="298"/>
    </row>
    <row r="8" s="113" customFormat="true" ht="18.75" hidden="false" customHeight="true" outlineLevel="0" collapsed="false">
      <c r="A8" s="27"/>
      <c r="B8" s="289"/>
      <c r="C8" s="318" t="s">
        <v>67</v>
      </c>
      <c r="D8" s="319" t="s">
        <v>67</v>
      </c>
      <c r="E8" s="320" t="s">
        <v>67</v>
      </c>
      <c r="F8" s="321" t="s">
        <v>67</v>
      </c>
      <c r="G8" s="322" t="s">
        <v>67</v>
      </c>
      <c r="H8" s="323" t="s">
        <v>67</v>
      </c>
      <c r="I8" s="324" t="s">
        <v>67</v>
      </c>
      <c r="J8" s="320" t="s">
        <v>67</v>
      </c>
      <c r="K8" s="321" t="s">
        <v>67</v>
      </c>
      <c r="L8" s="321" t="s">
        <v>67</v>
      </c>
      <c r="M8" s="321" t="s">
        <v>67</v>
      </c>
      <c r="N8" s="321" t="s">
        <v>67</v>
      </c>
      <c r="O8" s="321" t="s">
        <v>67</v>
      </c>
      <c r="P8" s="321" t="s">
        <v>67</v>
      </c>
      <c r="Q8" s="321" t="s">
        <v>67</v>
      </c>
      <c r="R8" s="321" t="s">
        <v>67</v>
      </c>
      <c r="S8" s="321" t="s">
        <v>67</v>
      </c>
      <c r="T8" s="321" t="s">
        <v>67</v>
      </c>
      <c r="U8" s="321" t="s">
        <v>67</v>
      </c>
      <c r="V8" s="321" t="s">
        <v>67</v>
      </c>
      <c r="W8" s="325" t="s">
        <v>67</v>
      </c>
      <c r="X8" s="325" t="s">
        <v>67</v>
      </c>
      <c r="Y8" s="321" t="s">
        <v>67</v>
      </c>
      <c r="Z8" s="321" t="s">
        <v>67</v>
      </c>
      <c r="AA8" s="321" t="s">
        <v>67</v>
      </c>
      <c r="AB8" s="321" t="s">
        <v>67</v>
      </c>
      <c r="AC8" s="321" t="s">
        <v>67</v>
      </c>
      <c r="AD8" s="321" t="s">
        <v>67</v>
      </c>
      <c r="AE8" s="321" t="s">
        <v>67</v>
      </c>
      <c r="AF8" s="321" t="s">
        <v>67</v>
      </c>
      <c r="AG8" s="321" t="s">
        <v>67</v>
      </c>
      <c r="AH8" s="321" t="s">
        <v>67</v>
      </c>
      <c r="AI8" s="321" t="s">
        <v>67</v>
      </c>
      <c r="AJ8" s="322" t="s">
        <v>67</v>
      </c>
      <c r="AK8" s="326" t="s">
        <v>67</v>
      </c>
      <c r="AL8" s="110" t="s">
        <v>104</v>
      </c>
      <c r="AM8" s="327" t="s">
        <v>66</v>
      </c>
      <c r="AN8" s="328" t="s">
        <v>67</v>
      </c>
      <c r="AO8" s="328" t="s">
        <v>66</v>
      </c>
      <c r="AP8" s="329" t="s">
        <v>67</v>
      </c>
      <c r="AR8" s="330"/>
      <c r="AS8" s="330"/>
      <c r="AT8" s="330"/>
      <c r="AU8" s="331"/>
      <c r="AV8" s="332"/>
    </row>
    <row r="9" s="113" customFormat="true" ht="15" hidden="false" customHeight="true" outlineLevel="0" collapsed="false">
      <c r="A9" s="248"/>
      <c r="B9" s="249" t="n">
        <v>1</v>
      </c>
      <c r="C9" s="248" t="n">
        <v>2</v>
      </c>
      <c r="D9" s="250" t="n">
        <v>3</v>
      </c>
      <c r="E9" s="251" t="n">
        <v>4</v>
      </c>
      <c r="F9" s="252" t="n">
        <v>5</v>
      </c>
      <c r="G9" s="250" t="n">
        <v>6</v>
      </c>
      <c r="H9" s="255" t="n">
        <v>7</v>
      </c>
      <c r="I9" s="333" t="n">
        <v>8</v>
      </c>
      <c r="J9" s="253" t="n">
        <v>9</v>
      </c>
      <c r="K9" s="256" t="n">
        <v>10</v>
      </c>
      <c r="L9" s="256" t="n">
        <v>11</v>
      </c>
      <c r="M9" s="256" t="n">
        <v>12</v>
      </c>
      <c r="N9" s="256" t="n">
        <v>13</v>
      </c>
      <c r="O9" s="256" t="n">
        <v>14</v>
      </c>
      <c r="P9" s="256" t="n">
        <v>15</v>
      </c>
      <c r="Q9" s="256" t="n">
        <v>16</v>
      </c>
      <c r="R9" s="256" t="n">
        <v>17</v>
      </c>
      <c r="S9" s="256" t="n">
        <v>18</v>
      </c>
      <c r="T9" s="256" t="n">
        <v>19</v>
      </c>
      <c r="U9" s="256" t="n">
        <v>20</v>
      </c>
      <c r="V9" s="256" t="n">
        <v>21</v>
      </c>
      <c r="W9" s="334" t="n">
        <v>22</v>
      </c>
      <c r="X9" s="334" t="n">
        <v>23</v>
      </c>
      <c r="Y9" s="256" t="n">
        <v>24</v>
      </c>
      <c r="Z9" s="256" t="n">
        <v>25</v>
      </c>
      <c r="AA9" s="256" t="n">
        <v>26</v>
      </c>
      <c r="AB9" s="256" t="n">
        <v>27</v>
      </c>
      <c r="AC9" s="256" t="n">
        <v>28</v>
      </c>
      <c r="AD9" s="256" t="n">
        <v>29</v>
      </c>
      <c r="AE9" s="256" t="n">
        <v>30</v>
      </c>
      <c r="AF9" s="256" t="n">
        <v>31</v>
      </c>
      <c r="AG9" s="256" t="n">
        <v>32</v>
      </c>
      <c r="AH9" s="256" t="n">
        <v>33</v>
      </c>
      <c r="AI9" s="256" t="n">
        <v>34</v>
      </c>
      <c r="AJ9" s="254" t="n">
        <v>35</v>
      </c>
      <c r="AK9" s="257" t="n">
        <v>36</v>
      </c>
      <c r="AL9" s="258" t="n">
        <v>37</v>
      </c>
      <c r="AM9" s="253" t="n">
        <v>38</v>
      </c>
      <c r="AN9" s="256" t="n">
        <v>39</v>
      </c>
      <c r="AO9" s="256" t="n">
        <v>40</v>
      </c>
      <c r="AP9" s="254" t="n">
        <v>41</v>
      </c>
      <c r="AR9" s="330"/>
      <c r="AS9" s="330"/>
      <c r="AT9" s="330"/>
      <c r="AU9" s="331"/>
      <c r="AV9" s="332"/>
    </row>
    <row r="10" s="273" customFormat="true" ht="74.15" hidden="false" customHeight="true" outlineLevel="0" collapsed="false">
      <c r="A10" s="259"/>
      <c r="B10" s="260" t="s">
        <v>73</v>
      </c>
      <c r="C10" s="261" t="n">
        <v>14</v>
      </c>
      <c r="D10" s="262" t="n">
        <v>1</v>
      </c>
      <c r="E10" s="263" t="n">
        <v>3</v>
      </c>
      <c r="F10" s="264" t="n">
        <v>3</v>
      </c>
      <c r="G10" s="262" t="n">
        <v>0</v>
      </c>
      <c r="H10" s="265" t="n">
        <v>20</v>
      </c>
      <c r="I10" s="335" t="n">
        <v>20</v>
      </c>
      <c r="J10" s="263" t="n">
        <v>20</v>
      </c>
      <c r="K10" s="264" t="n">
        <v>0</v>
      </c>
      <c r="L10" s="264" t="n">
        <v>20</v>
      </c>
      <c r="M10" s="266" t="n">
        <f aca="false">Z10+AA10+AB10+AD10+AE10+AF10+AH10+AI10+AJ10</f>
        <v>16</v>
      </c>
      <c r="N10" s="264" t="n">
        <v>1</v>
      </c>
      <c r="O10" s="264" t="n">
        <v>0</v>
      </c>
      <c r="P10" s="264" t="n">
        <v>0</v>
      </c>
      <c r="Q10" s="264" t="n">
        <v>0</v>
      </c>
      <c r="R10" s="264" t="n">
        <v>0</v>
      </c>
      <c r="S10" s="264" t="n">
        <v>0</v>
      </c>
      <c r="T10" s="264" t="n">
        <v>0</v>
      </c>
      <c r="U10" s="264" t="n">
        <v>0</v>
      </c>
      <c r="V10" s="335" t="n">
        <v>0</v>
      </c>
      <c r="W10" s="336" t="n">
        <v>6</v>
      </c>
      <c r="X10" s="336" t="n">
        <v>14</v>
      </c>
      <c r="Y10" s="337" t="n">
        <v>2</v>
      </c>
      <c r="Z10" s="338" t="n">
        <v>1</v>
      </c>
      <c r="AA10" s="338" t="n">
        <v>0</v>
      </c>
      <c r="AB10" s="338" t="n">
        <v>0</v>
      </c>
      <c r="AC10" s="339" t="n">
        <v>8</v>
      </c>
      <c r="AD10" s="338" t="n">
        <v>1</v>
      </c>
      <c r="AE10" s="338" t="n">
        <v>4</v>
      </c>
      <c r="AF10" s="338" t="n">
        <v>0</v>
      </c>
      <c r="AG10" s="339" t="n">
        <v>10</v>
      </c>
      <c r="AH10" s="338" t="n">
        <v>8</v>
      </c>
      <c r="AI10" s="338" t="n">
        <v>2</v>
      </c>
      <c r="AJ10" s="340" t="n">
        <v>0</v>
      </c>
      <c r="AK10" s="267" t="n">
        <v>20</v>
      </c>
      <c r="AL10" s="268" t="n">
        <v>8514</v>
      </c>
      <c r="AM10" s="269" t="n">
        <v>1</v>
      </c>
      <c r="AN10" s="270" t="n">
        <v>3</v>
      </c>
      <c r="AO10" s="270" t="n">
        <v>1</v>
      </c>
      <c r="AP10" s="271" t="n">
        <v>20</v>
      </c>
      <c r="AR10" s="280" t="n">
        <f aca="false">Y10+AC10+AG10-J10</f>
        <v>0</v>
      </c>
      <c r="AS10" s="280" t="n">
        <f aca="false">K10+L10-J10</f>
        <v>0</v>
      </c>
      <c r="AT10" s="280" t="n">
        <f aca="false">AK10-J10</f>
        <v>0</v>
      </c>
      <c r="AU10" s="341" t="n">
        <f aca="false">Z10+AA10+AB10+AD10+AE10+AF10+AH10+AI10+AJ10-M10</f>
        <v>0</v>
      </c>
      <c r="AV10" s="342" t="n">
        <f aca="false">W10+X10-I10</f>
        <v>0</v>
      </c>
    </row>
    <row r="11" customFormat="false" ht="25.25" hidden="false" customHeight="true" outlineLevel="0" collapsed="false">
      <c r="A11" s="274"/>
      <c r="B11" s="275" t="s">
        <v>106</v>
      </c>
      <c r="C11" s="276" t="n">
        <f aca="false">SUM(C10)</f>
        <v>14</v>
      </c>
      <c r="D11" s="277" t="n">
        <f aca="false">SUM(D10)</f>
        <v>1</v>
      </c>
      <c r="E11" s="276" t="n">
        <f aca="false">SUM(E10)</f>
        <v>3</v>
      </c>
      <c r="F11" s="278" t="n">
        <f aca="false">SUM(F10)</f>
        <v>3</v>
      </c>
      <c r="G11" s="277" t="n">
        <f aca="false">SUM(G10)</f>
        <v>0</v>
      </c>
      <c r="H11" s="279" t="n">
        <f aca="false">SUM(H10)</f>
        <v>20</v>
      </c>
      <c r="I11" s="275" t="n">
        <f aca="false">SUM(I10)</f>
        <v>20</v>
      </c>
      <c r="J11" s="276" t="n">
        <f aca="false">SUM(J10)</f>
        <v>20</v>
      </c>
      <c r="K11" s="278" t="n">
        <f aca="false">SUM(K10)</f>
        <v>0</v>
      </c>
      <c r="L11" s="278" t="n">
        <f aca="false">SUM(L10)</f>
        <v>20</v>
      </c>
      <c r="M11" s="278" t="n">
        <f aca="false">SUM(M10)</f>
        <v>16</v>
      </c>
      <c r="N11" s="278" t="n">
        <f aca="false">SUM(N10)</f>
        <v>1</v>
      </c>
      <c r="O11" s="278" t="n">
        <f aca="false">SUM(O10)</f>
        <v>0</v>
      </c>
      <c r="P11" s="278" t="n">
        <f aca="false">SUM(P10)</f>
        <v>0</v>
      </c>
      <c r="Q11" s="278" t="n">
        <f aca="false">SUM(Q10)</f>
        <v>0</v>
      </c>
      <c r="R11" s="278" t="n">
        <f aca="false">SUM(R10)</f>
        <v>0</v>
      </c>
      <c r="S11" s="278" t="n">
        <f aca="false">SUM(S10)</f>
        <v>0</v>
      </c>
      <c r="T11" s="278" t="n">
        <f aca="false">SUM(T10)</f>
        <v>0</v>
      </c>
      <c r="U11" s="278" t="n">
        <f aca="false">SUM(U10)</f>
        <v>0</v>
      </c>
      <c r="V11" s="278" t="n">
        <f aca="false">SUM(V10)</f>
        <v>0</v>
      </c>
      <c r="W11" s="343" t="n">
        <f aca="false">SUM(W10)</f>
        <v>6</v>
      </c>
      <c r="X11" s="343" t="n">
        <f aca="false">SUM(X10)</f>
        <v>14</v>
      </c>
      <c r="Y11" s="278" t="n">
        <f aca="false">SUM(Y10)</f>
        <v>2</v>
      </c>
      <c r="Z11" s="278" t="n">
        <f aca="false">SUM(Z10)</f>
        <v>1</v>
      </c>
      <c r="AA11" s="278" t="n">
        <f aca="false">SUM(AA10)</f>
        <v>0</v>
      </c>
      <c r="AB11" s="278" t="n">
        <f aca="false">SUM(AB10)</f>
        <v>0</v>
      </c>
      <c r="AC11" s="278" t="n">
        <f aca="false">SUM(AC10)</f>
        <v>8</v>
      </c>
      <c r="AD11" s="278" t="n">
        <f aca="false">SUM(AD10)</f>
        <v>1</v>
      </c>
      <c r="AE11" s="278" t="n">
        <f aca="false">SUM(AE10)</f>
        <v>4</v>
      </c>
      <c r="AF11" s="278" t="n">
        <f aca="false">SUM(AF10)</f>
        <v>0</v>
      </c>
      <c r="AG11" s="278" t="n">
        <f aca="false">SUM(AG10)</f>
        <v>10</v>
      </c>
      <c r="AH11" s="278" t="n">
        <f aca="false">SUM(AH10)</f>
        <v>8</v>
      </c>
      <c r="AI11" s="278" t="n">
        <f aca="false">SUM(AI10)</f>
        <v>2</v>
      </c>
      <c r="AJ11" s="277" t="n">
        <f aca="false">SUM(AJ10)</f>
        <v>0</v>
      </c>
      <c r="AK11" s="276" t="n">
        <f aca="false">SUM(AK10)</f>
        <v>20</v>
      </c>
      <c r="AL11" s="278" t="n">
        <f aca="false">SUM(AL10)</f>
        <v>8514</v>
      </c>
      <c r="AM11" s="276" t="n">
        <f aca="false">SUM(AM10)</f>
        <v>1</v>
      </c>
      <c r="AN11" s="278" t="n">
        <f aca="false">SUM(AN10)</f>
        <v>3</v>
      </c>
      <c r="AO11" s="278" t="n">
        <f aca="false">SUM(AO10)</f>
        <v>1</v>
      </c>
      <c r="AP11" s="277" t="n">
        <v>20</v>
      </c>
      <c r="AR11" s="280" t="n">
        <f aca="false">Y11+AC11+AG11-J11</f>
        <v>0</v>
      </c>
      <c r="AS11" s="280" t="n">
        <f aca="false">K11+L11-J11</f>
        <v>0</v>
      </c>
      <c r="AT11" s="280" t="n">
        <f aca="false">AK11-J11</f>
        <v>0</v>
      </c>
      <c r="AU11" s="341" t="n">
        <f aca="false">Z11+AA11+AB11+AD11+AE11+AF11+AH11+AI11+AJ11-M11</f>
        <v>0</v>
      </c>
      <c r="AV11" s="342" t="n">
        <f aca="false">W11+X11-I11</f>
        <v>0</v>
      </c>
    </row>
    <row r="12" customFormat="false" ht="17.35" hidden="false" customHeight="false" outlineLevel="0" collapsed="false">
      <c r="A12" s="281"/>
      <c r="B12" s="281"/>
      <c r="C12" s="281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282"/>
      <c r="Y12" s="282"/>
      <c r="Z12" s="282"/>
      <c r="AA12" s="282"/>
      <c r="AB12" s="282"/>
      <c r="AC12" s="282"/>
      <c r="AD12" s="282"/>
      <c r="AE12" s="282"/>
      <c r="AF12" s="282"/>
      <c r="AG12" s="282"/>
      <c r="AH12" s="282"/>
      <c r="AI12" s="282"/>
      <c r="AJ12" s="282"/>
      <c r="AK12" s="283"/>
      <c r="AL12" s="283"/>
      <c r="AM12" s="284"/>
      <c r="AN12" s="284"/>
      <c r="AO12" s="284"/>
      <c r="AP12" s="284"/>
      <c r="AR12" s="285"/>
      <c r="AS12" s="285"/>
      <c r="AT12" s="285"/>
      <c r="AU12" s="344"/>
      <c r="AV12" s="285"/>
    </row>
    <row r="13" customFormat="false" ht="17.35" hidden="true" customHeight="false" outlineLevel="0" collapsed="false">
      <c r="A13" s="281"/>
      <c r="B13" s="281"/>
      <c r="C13" s="281"/>
      <c r="D13" s="282"/>
      <c r="E13" s="282"/>
      <c r="F13" s="282"/>
      <c r="G13" s="282"/>
      <c r="H13" s="282"/>
      <c r="I13" s="282"/>
      <c r="J13" s="282"/>
      <c r="K13" s="282"/>
      <c r="L13" s="282"/>
      <c r="M13" s="282"/>
      <c r="N13" s="282"/>
      <c r="O13" s="282"/>
      <c r="P13" s="282"/>
      <c r="Q13" s="282"/>
      <c r="R13" s="282"/>
      <c r="S13" s="282"/>
      <c r="T13" s="282"/>
      <c r="U13" s="282"/>
      <c r="V13" s="282"/>
      <c r="W13" s="282"/>
      <c r="X13" s="282"/>
      <c r="Y13" s="282"/>
      <c r="Z13" s="282"/>
      <c r="AA13" s="282"/>
      <c r="AB13" s="282"/>
      <c r="AC13" s="282"/>
      <c r="AD13" s="282"/>
      <c r="AE13" s="282"/>
      <c r="AF13" s="282"/>
      <c r="AG13" s="282"/>
      <c r="AH13" s="282"/>
      <c r="AI13" s="282"/>
      <c r="AJ13" s="282"/>
      <c r="AK13" s="282"/>
      <c r="AL13" s="282"/>
    </row>
    <row r="14" customFormat="false" ht="14.25" hidden="true" customHeight="true" outlineLevel="0" collapsed="false">
      <c r="A14" s="286"/>
      <c r="B14" s="286"/>
      <c r="C14" s="286"/>
      <c r="D14" s="287"/>
      <c r="E14" s="287"/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  <c r="Y14" s="287"/>
      <c r="Z14" s="287"/>
      <c r="AA14" s="287"/>
      <c r="AB14" s="287"/>
      <c r="AC14" s="287"/>
      <c r="AD14" s="287"/>
      <c r="AE14" s="287"/>
      <c r="AF14" s="287"/>
      <c r="AG14" s="287"/>
      <c r="AH14" s="287"/>
      <c r="AI14" s="287"/>
      <c r="AJ14" s="287"/>
      <c r="AK14" s="287"/>
      <c r="AL14" s="287"/>
    </row>
    <row r="15" customFormat="false" ht="12.65" hidden="false" customHeight="false" outlineLevel="0" collapsed="false">
      <c r="D15" s="288"/>
      <c r="E15" s="288"/>
      <c r="F15" s="288"/>
      <c r="G15" s="288"/>
      <c r="H15" s="288"/>
      <c r="I15" s="288"/>
      <c r="J15" s="288"/>
      <c r="K15" s="288"/>
      <c r="L15" s="288"/>
      <c r="M15" s="288" t="n">
        <f aca="false">Z10+AD10+AE10+AH10+AI10</f>
        <v>16</v>
      </c>
      <c r="N15" s="288"/>
      <c r="O15" s="288"/>
      <c r="P15" s="288"/>
      <c r="Q15" s="288"/>
      <c r="R15" s="288"/>
      <c r="S15" s="288"/>
      <c r="T15" s="288"/>
      <c r="U15" s="288"/>
      <c r="V15" s="288"/>
      <c r="W15" s="288"/>
      <c r="X15" s="288"/>
      <c r="Y15" s="288"/>
      <c r="Z15" s="288"/>
      <c r="AA15" s="288"/>
      <c r="AB15" s="288"/>
      <c r="AC15" s="288"/>
      <c r="AD15" s="288"/>
      <c r="AE15" s="288"/>
      <c r="AF15" s="288"/>
      <c r="AG15" s="288"/>
      <c r="AH15" s="288"/>
      <c r="AI15" s="288"/>
      <c r="AJ15" s="288"/>
      <c r="AK15" s="288"/>
      <c r="AL15" s="288"/>
    </row>
    <row r="16" customFormat="false" ht="12.8" hidden="false" customHeight="false" outlineLevel="0" collapsed="false"/>
    <row r="17" customFormat="false" ht="12.8" hidden="false" customHeight="false" outlineLevel="0" collapsed="false"/>
    <row r="18" customFormat="false" ht="12.8" hidden="false" customHeight="false" outlineLevel="0" collapsed="false"/>
    <row r="19" customFormat="false" ht="12.8" hidden="false" customHeight="false" outlineLevel="0" collapsed="false"/>
    <row r="20" customFormat="false" ht="12.8" hidden="false" customHeight="false" outlineLevel="0" collapsed="false"/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25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5">
    <mergeCell ref="A4:A8"/>
    <mergeCell ref="B4:B8"/>
    <mergeCell ref="C4:D4"/>
    <mergeCell ref="E4:G4"/>
    <mergeCell ref="H4:H7"/>
    <mergeCell ref="I4:I7"/>
    <mergeCell ref="J4:AJ4"/>
    <mergeCell ref="AK4:AL4"/>
    <mergeCell ref="AM4:AP4"/>
    <mergeCell ref="AR4:AR7"/>
    <mergeCell ref="AS4:AS7"/>
    <mergeCell ref="AT4:AT7"/>
    <mergeCell ref="AU4:AU7"/>
    <mergeCell ref="AV4:AV7"/>
    <mergeCell ref="C5:C7"/>
    <mergeCell ref="D5:D7"/>
    <mergeCell ref="E5:E7"/>
    <mergeCell ref="F5:F7"/>
    <mergeCell ref="G5:G7"/>
    <mergeCell ref="J5:J7"/>
    <mergeCell ref="K5:L5"/>
    <mergeCell ref="M5:V5"/>
    <mergeCell ref="W5:X5"/>
    <mergeCell ref="Y5:AB5"/>
    <mergeCell ref="AC5:AF5"/>
    <mergeCell ref="AG5:AJ5"/>
    <mergeCell ref="AK5:AL7"/>
    <mergeCell ref="AM5:AM7"/>
    <mergeCell ref="AN5:AN7"/>
    <mergeCell ref="AO5:AO7"/>
    <mergeCell ref="AP5:AP7"/>
    <mergeCell ref="K6:K7"/>
    <mergeCell ref="L6:L7"/>
    <mergeCell ref="M6:O6"/>
    <mergeCell ref="P6:R6"/>
    <mergeCell ref="S6:U6"/>
    <mergeCell ref="V6:V7"/>
    <mergeCell ref="W6:W7"/>
    <mergeCell ref="X6:X7"/>
    <mergeCell ref="Y6:Y7"/>
    <mergeCell ref="Z6:AB6"/>
    <mergeCell ref="AC6:AC7"/>
    <mergeCell ref="AD6:AF6"/>
    <mergeCell ref="AG6:AG7"/>
    <mergeCell ref="AH6:AJ6"/>
  </mergeCells>
  <printOptions headings="false" gridLines="false" gridLinesSet="true" horizontalCentered="false" verticalCentered="false"/>
  <pageMargins left="0" right="0" top="0.00138888888888888" bottom="0" header="0.196527777777778" footer="0.511811023622047"/>
  <pageSetup paperSize="9" scale="100" fitToWidth="2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  <colBreaks count="1" manualBreakCount="1">
    <brk id="16" man="true" max="65535" min="0"/>
  </col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AR47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4.86"/>
    <col collapsed="false" customWidth="true" hidden="false" outlineLevel="0" max="2" min="2" style="1" width="33.57"/>
    <col collapsed="false" customWidth="true" hidden="false" outlineLevel="0" max="3" min="3" style="1" width="7.71"/>
    <col collapsed="false" customWidth="true" hidden="false" outlineLevel="0" max="4" min="4" style="1" width="9.13"/>
    <col collapsed="false" customWidth="true" hidden="false" outlineLevel="0" max="5" min="5" style="1" width="7.71"/>
    <col collapsed="false" customWidth="true" hidden="false" outlineLevel="0" max="6" min="6" style="1" width="11.3"/>
    <col collapsed="false" customWidth="true" hidden="false" outlineLevel="0" max="7" min="7" style="1" width="9.59"/>
    <col collapsed="false" customWidth="true" hidden="false" outlineLevel="0" max="8" min="8" style="1" width="11.43"/>
    <col collapsed="false" customWidth="true" hidden="false" outlineLevel="0" max="9" min="9" style="1" width="7.29"/>
    <col collapsed="false" customWidth="true" hidden="false" outlineLevel="0" max="10" min="10" style="1" width="11.43"/>
    <col collapsed="false" customWidth="true" hidden="false" outlineLevel="0" max="11" min="11" style="1" width="7.29"/>
    <col collapsed="false" customWidth="true" hidden="false" outlineLevel="0" max="12" min="12" style="1" width="11.43"/>
    <col collapsed="false" customWidth="true" hidden="false" outlineLevel="0" max="13" min="13" style="1" width="7.71"/>
    <col collapsed="false" customWidth="true" hidden="false" outlineLevel="0" max="14" min="14" style="1" width="8.86"/>
    <col collapsed="false" customWidth="true" hidden="false" outlineLevel="0" max="15" min="15" style="1" width="7"/>
    <col collapsed="false" customWidth="true" hidden="false" outlineLevel="0" max="16" min="16" style="1" width="9.29"/>
    <col collapsed="false" customWidth="true" hidden="false" outlineLevel="0" max="18" min="17" style="1" width="5.71"/>
    <col collapsed="false" customWidth="true" hidden="false" outlineLevel="0" max="19" min="19" style="1" width="6.57"/>
    <col collapsed="false" customWidth="true" hidden="false" outlineLevel="0" max="22" min="20" style="1" width="9.13"/>
    <col collapsed="false" customWidth="true" hidden="false" outlineLevel="0" max="23" min="23" style="1" width="10.99"/>
    <col collapsed="false" customWidth="true" hidden="false" outlineLevel="0" max="24" min="24" style="1" width="14.86"/>
    <col collapsed="false" customWidth="true" hidden="false" outlineLevel="0" max="25" min="25" style="89" width="15.29"/>
    <col collapsed="false" customWidth="true" hidden="true" outlineLevel="0" max="26" min="26" style="1" width="11.52"/>
    <col collapsed="false" customWidth="true" hidden="true" outlineLevel="0" max="30" min="27" style="1" width="9.13"/>
    <col collapsed="false" customWidth="true" hidden="true" outlineLevel="0" max="31" min="31" style="1" width="9.85"/>
    <col collapsed="false" customWidth="true" hidden="true" outlineLevel="0" max="40" min="32" style="1" width="9.13"/>
    <col collapsed="false" customWidth="true" hidden="false" outlineLevel="0" max="41" min="41" style="1" width="9.29"/>
    <col collapsed="false" customWidth="true" hidden="false" outlineLevel="0" max="42" min="42" style="1" width="8.45"/>
    <col collapsed="false" customWidth="true" hidden="false" outlineLevel="0" max="43" min="43" style="1" width="11.43"/>
    <col collapsed="false" customWidth="true" hidden="false" outlineLevel="0" max="44" min="44" style="1" width="9.29"/>
    <col collapsed="false" customWidth="true" hidden="false" outlineLevel="0" max="1025" min="45" style="1" width="8.45"/>
  </cols>
  <sheetData>
    <row r="1" customFormat="false" ht="12.75" hidden="false" customHeight="true" outlineLevel="0" collapsed="false">
      <c r="C1" s="177" t="s">
        <v>193</v>
      </c>
    </row>
    <row r="2" customFormat="false" ht="12.75" hidden="false" customHeight="true" outlineLevel="0" collapsed="false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</row>
    <row r="3" s="113" customFormat="true" ht="36" hidden="false" customHeight="true" outlineLevel="0" collapsed="false">
      <c r="A3" s="345" t="s">
        <v>1</v>
      </c>
      <c r="B3" s="345" t="s">
        <v>2</v>
      </c>
      <c r="C3" s="346" t="s">
        <v>194</v>
      </c>
      <c r="D3" s="346" t="s">
        <v>195</v>
      </c>
      <c r="E3" s="347" t="s">
        <v>196</v>
      </c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6" t="s">
        <v>197</v>
      </c>
      <c r="X3" s="346" t="s">
        <v>198</v>
      </c>
      <c r="Y3" s="348" t="s">
        <v>199</v>
      </c>
    </row>
    <row r="4" s="113" customFormat="true" ht="51.75" hidden="false" customHeight="true" outlineLevel="0" collapsed="false">
      <c r="A4" s="345"/>
      <c r="B4" s="345"/>
      <c r="C4" s="346"/>
      <c r="D4" s="346"/>
      <c r="E4" s="349" t="s">
        <v>23</v>
      </c>
      <c r="F4" s="349"/>
      <c r="G4" s="349" t="s">
        <v>200</v>
      </c>
      <c r="H4" s="349"/>
      <c r="I4" s="332" t="s">
        <v>85</v>
      </c>
      <c r="J4" s="332"/>
      <c r="K4" s="349" t="s">
        <v>86</v>
      </c>
      <c r="L4" s="349"/>
      <c r="M4" s="349" t="s">
        <v>87</v>
      </c>
      <c r="N4" s="349"/>
      <c r="O4" s="349" t="s">
        <v>89</v>
      </c>
      <c r="P4" s="349"/>
      <c r="Q4" s="349" t="s">
        <v>88</v>
      </c>
      <c r="R4" s="349"/>
      <c r="S4" s="349" t="s">
        <v>201</v>
      </c>
      <c r="T4" s="349"/>
      <c r="U4" s="349" t="s">
        <v>116</v>
      </c>
      <c r="V4" s="349"/>
      <c r="W4" s="346"/>
      <c r="X4" s="346"/>
      <c r="Y4" s="348"/>
    </row>
    <row r="5" s="113" customFormat="true" ht="39" hidden="false" customHeight="true" outlineLevel="0" collapsed="false">
      <c r="A5" s="345"/>
      <c r="B5" s="345"/>
      <c r="C5" s="346"/>
      <c r="D5" s="346"/>
      <c r="E5" s="349"/>
      <c r="F5" s="349"/>
      <c r="G5" s="349"/>
      <c r="H5" s="349"/>
      <c r="I5" s="332"/>
      <c r="J5" s="332"/>
      <c r="K5" s="349"/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6"/>
      <c r="X5" s="346"/>
      <c r="Y5" s="348"/>
    </row>
    <row r="6" s="113" customFormat="true" ht="45.6" hidden="false" customHeight="true" outlineLevel="0" collapsed="false">
      <c r="A6" s="345"/>
      <c r="B6" s="345"/>
      <c r="C6" s="346"/>
      <c r="D6" s="346"/>
      <c r="E6" s="349"/>
      <c r="F6" s="349"/>
      <c r="G6" s="349"/>
      <c r="H6" s="349"/>
      <c r="I6" s="332"/>
      <c r="J6" s="332"/>
      <c r="K6" s="349"/>
      <c r="L6" s="349"/>
      <c r="M6" s="349"/>
      <c r="N6" s="349"/>
      <c r="O6" s="349"/>
      <c r="P6" s="349"/>
      <c r="Q6" s="349"/>
      <c r="R6" s="349"/>
      <c r="S6" s="349"/>
      <c r="T6" s="349"/>
      <c r="U6" s="349"/>
      <c r="V6" s="349"/>
      <c r="W6" s="346"/>
      <c r="X6" s="346"/>
      <c r="Y6" s="348"/>
      <c r="AL6" s="113" t="s">
        <v>144</v>
      </c>
      <c r="AO6" s="113" t="s">
        <v>202</v>
      </c>
      <c r="AQ6" s="350" t="s">
        <v>203</v>
      </c>
    </row>
    <row r="7" s="113" customFormat="true" ht="12.75" hidden="false" customHeight="false" outlineLevel="0" collapsed="false">
      <c r="A7" s="345"/>
      <c r="B7" s="345"/>
      <c r="C7" s="349" t="s">
        <v>66</v>
      </c>
      <c r="D7" s="349" t="s">
        <v>67</v>
      </c>
      <c r="E7" s="349" t="s">
        <v>67</v>
      </c>
      <c r="F7" s="349" t="s">
        <v>104</v>
      </c>
      <c r="G7" s="349" t="s">
        <v>67</v>
      </c>
      <c r="H7" s="349" t="s">
        <v>104</v>
      </c>
      <c r="I7" s="349" t="s">
        <v>67</v>
      </c>
      <c r="J7" s="349" t="s">
        <v>104</v>
      </c>
      <c r="K7" s="349" t="s">
        <v>67</v>
      </c>
      <c r="L7" s="349" t="s">
        <v>104</v>
      </c>
      <c r="M7" s="349" t="s">
        <v>67</v>
      </c>
      <c r="N7" s="349" t="s">
        <v>104</v>
      </c>
      <c r="O7" s="349" t="s">
        <v>67</v>
      </c>
      <c r="P7" s="349" t="s">
        <v>104</v>
      </c>
      <c r="Q7" s="349" t="s">
        <v>67</v>
      </c>
      <c r="R7" s="349" t="s">
        <v>104</v>
      </c>
      <c r="S7" s="349" t="s">
        <v>67</v>
      </c>
      <c r="T7" s="349" t="s">
        <v>104</v>
      </c>
      <c r="U7" s="349" t="s">
        <v>67</v>
      </c>
      <c r="V7" s="349" t="s">
        <v>104</v>
      </c>
      <c r="W7" s="349" t="s">
        <v>70</v>
      </c>
      <c r="X7" s="349" t="s">
        <v>70</v>
      </c>
      <c r="Y7" s="351" t="s">
        <v>204</v>
      </c>
      <c r="AL7" s="113" t="s">
        <v>56</v>
      </c>
    </row>
    <row r="8" s="113" customFormat="true" ht="12.75" hidden="true" customHeight="false" outlineLevel="0" collapsed="false">
      <c r="A8" s="352"/>
      <c r="B8" s="345"/>
      <c r="C8" s="349"/>
      <c r="D8" s="349"/>
      <c r="E8" s="349"/>
      <c r="F8" s="349"/>
      <c r="G8" s="349"/>
      <c r="H8" s="349"/>
      <c r="I8" s="349"/>
      <c r="J8" s="349"/>
      <c r="K8" s="349"/>
      <c r="L8" s="349"/>
      <c r="M8" s="349"/>
      <c r="N8" s="349"/>
      <c r="O8" s="349"/>
      <c r="P8" s="349"/>
      <c r="Q8" s="349"/>
      <c r="R8" s="349"/>
      <c r="S8" s="349"/>
      <c r="T8" s="349"/>
      <c r="U8" s="349"/>
      <c r="V8" s="349"/>
      <c r="W8" s="349"/>
      <c r="X8" s="349"/>
      <c r="Y8" s="351"/>
    </row>
    <row r="9" s="113" customFormat="true" ht="12.75" hidden="true" customHeight="false" outlineLevel="0" collapsed="false">
      <c r="A9" s="352"/>
      <c r="B9" s="345"/>
      <c r="C9" s="349"/>
      <c r="D9" s="349"/>
      <c r="E9" s="349"/>
      <c r="F9" s="349"/>
      <c r="G9" s="349"/>
      <c r="H9" s="349"/>
      <c r="I9" s="349"/>
      <c r="J9" s="349"/>
      <c r="K9" s="349"/>
      <c r="L9" s="349"/>
      <c r="M9" s="349"/>
      <c r="N9" s="349"/>
      <c r="O9" s="349"/>
      <c r="P9" s="349"/>
      <c r="Q9" s="349"/>
      <c r="R9" s="349"/>
      <c r="S9" s="349"/>
      <c r="T9" s="349"/>
      <c r="U9" s="349"/>
      <c r="V9" s="349"/>
      <c r="W9" s="349"/>
      <c r="X9" s="349"/>
      <c r="Y9" s="351"/>
    </row>
    <row r="10" s="113" customFormat="true" ht="12.75" hidden="true" customHeight="false" outlineLevel="0" collapsed="false">
      <c r="A10" s="352"/>
      <c r="B10" s="345"/>
      <c r="C10" s="349"/>
      <c r="D10" s="349"/>
      <c r="E10" s="349"/>
      <c r="F10" s="349"/>
      <c r="G10" s="349"/>
      <c r="H10" s="349"/>
      <c r="I10" s="349"/>
      <c r="J10" s="349"/>
      <c r="K10" s="349"/>
      <c r="L10" s="349"/>
      <c r="M10" s="349"/>
      <c r="N10" s="349"/>
      <c r="O10" s="349"/>
      <c r="P10" s="349"/>
      <c r="Q10" s="349"/>
      <c r="R10" s="349"/>
      <c r="S10" s="349"/>
      <c r="T10" s="349"/>
      <c r="U10" s="349"/>
      <c r="V10" s="349"/>
      <c r="W10" s="349"/>
      <c r="X10" s="349"/>
      <c r="Y10" s="351"/>
    </row>
    <row r="11" s="113" customFormat="true" ht="12.75" hidden="true" customHeight="false" outlineLevel="0" collapsed="false">
      <c r="A11" s="352"/>
      <c r="B11" s="345"/>
      <c r="C11" s="349"/>
      <c r="D11" s="349"/>
      <c r="E11" s="349"/>
      <c r="F11" s="349"/>
      <c r="G11" s="349"/>
      <c r="H11" s="349"/>
      <c r="I11" s="349"/>
      <c r="J11" s="349"/>
      <c r="K11" s="349"/>
      <c r="L11" s="349"/>
      <c r="M11" s="349"/>
      <c r="N11" s="349"/>
      <c r="O11" s="349"/>
      <c r="P11" s="349"/>
      <c r="Q11" s="349"/>
      <c r="R11" s="349"/>
      <c r="S11" s="349"/>
      <c r="T11" s="349"/>
      <c r="U11" s="349"/>
      <c r="V11" s="349"/>
      <c r="W11" s="349"/>
      <c r="X11" s="349"/>
      <c r="Y11" s="351"/>
    </row>
    <row r="12" s="3" customFormat="true" ht="15" hidden="true" customHeight="false" outlineLevel="0" collapsed="false">
      <c r="A12" s="353"/>
      <c r="B12" s="354"/>
      <c r="C12" s="355"/>
      <c r="D12" s="356"/>
      <c r="E12" s="356"/>
      <c r="F12" s="357"/>
      <c r="G12" s="357"/>
      <c r="H12" s="357"/>
      <c r="I12" s="356"/>
      <c r="J12" s="357"/>
      <c r="K12" s="356"/>
      <c r="L12" s="357"/>
      <c r="M12" s="357"/>
      <c r="N12" s="357"/>
      <c r="O12" s="356"/>
      <c r="P12" s="357"/>
      <c r="Q12" s="357"/>
      <c r="R12" s="357"/>
      <c r="S12" s="356"/>
      <c r="T12" s="357"/>
      <c r="U12" s="356"/>
      <c r="V12" s="357"/>
      <c r="W12" s="358"/>
      <c r="X12" s="359"/>
      <c r="Y12" s="360"/>
      <c r="Z12" s="361" t="n">
        <v>1465739.97</v>
      </c>
      <c r="AA12" s="362"/>
      <c r="AB12" s="363"/>
      <c r="AC12" s="364"/>
      <c r="AD12" s="365"/>
      <c r="AE12" s="365"/>
      <c r="AF12" s="366"/>
      <c r="AG12" s="366"/>
      <c r="AH12" s="366"/>
      <c r="AI12" s="366"/>
      <c r="AJ12" s="367"/>
      <c r="AK12" s="367"/>
      <c r="AL12" s="368"/>
      <c r="AM12" s="367"/>
      <c r="AN12" s="367"/>
      <c r="AO12" s="369" t="n">
        <f aca="false">SUM(J12+L12+N12+P12+R12+T12+V12)</f>
        <v>0</v>
      </c>
      <c r="AP12" s="367"/>
      <c r="AQ12" s="368" t="n">
        <f aca="false">SUM(J12+L12+N12+P12+R12+T12+V12)</f>
        <v>0</v>
      </c>
      <c r="AR12" s="368" t="n">
        <f aca="false">F12-AQ12</f>
        <v>0</v>
      </c>
    </row>
    <row r="13" s="3" customFormat="true" ht="27" hidden="true" customHeight="true" outlineLevel="0" collapsed="false">
      <c r="A13" s="353"/>
      <c r="B13" s="370"/>
      <c r="C13" s="371"/>
      <c r="D13" s="362"/>
      <c r="E13" s="362"/>
      <c r="F13" s="372"/>
      <c r="G13" s="372"/>
      <c r="H13" s="372"/>
      <c r="I13" s="362"/>
      <c r="J13" s="372"/>
      <c r="K13" s="362"/>
      <c r="L13" s="372"/>
      <c r="M13" s="372"/>
      <c r="N13" s="372"/>
      <c r="O13" s="362"/>
      <c r="P13" s="372"/>
      <c r="Q13" s="372"/>
      <c r="R13" s="372"/>
      <c r="S13" s="372"/>
      <c r="T13" s="372"/>
      <c r="U13" s="372"/>
      <c r="V13" s="372"/>
      <c r="W13" s="364"/>
      <c r="X13" s="365"/>
      <c r="Y13" s="365"/>
      <c r="Z13" s="365"/>
      <c r="AA13" s="362"/>
      <c r="AB13" s="363"/>
      <c r="AC13" s="364"/>
      <c r="AD13" s="365"/>
      <c r="AE13" s="373"/>
      <c r="AF13" s="366"/>
      <c r="AG13" s="366"/>
      <c r="AH13" s="366"/>
      <c r="AI13" s="366"/>
      <c r="AJ13" s="367"/>
      <c r="AK13" s="367"/>
      <c r="AL13" s="368"/>
      <c r="AM13" s="367"/>
      <c r="AN13" s="367"/>
      <c r="AO13" s="369" t="n">
        <f aca="false">SUM(J13+L13+N13+P13+R13+T13+V13)</f>
        <v>0</v>
      </c>
      <c r="AP13" s="367"/>
      <c r="AQ13" s="368" t="n">
        <f aca="false">SUM(J13+L13+N13+P13+R13+T13+V13)</f>
        <v>0</v>
      </c>
      <c r="AR13" s="368" t="n">
        <f aca="false">F13-AQ13</f>
        <v>0</v>
      </c>
    </row>
    <row r="14" s="3" customFormat="true" ht="15.75" hidden="true" customHeight="true" outlineLevel="0" collapsed="false">
      <c r="A14" s="353"/>
      <c r="B14" s="370"/>
      <c r="C14" s="371"/>
      <c r="D14" s="362"/>
      <c r="E14" s="362"/>
      <c r="F14" s="372"/>
      <c r="G14" s="372"/>
      <c r="H14" s="372"/>
      <c r="I14" s="362"/>
      <c r="J14" s="372"/>
      <c r="K14" s="362"/>
      <c r="L14" s="372"/>
      <c r="M14" s="372"/>
      <c r="N14" s="372"/>
      <c r="O14" s="362"/>
      <c r="P14" s="372"/>
      <c r="Q14" s="372"/>
      <c r="R14" s="372"/>
      <c r="S14" s="372"/>
      <c r="T14" s="372"/>
      <c r="U14" s="372"/>
      <c r="V14" s="372"/>
      <c r="W14" s="364"/>
      <c r="X14" s="365"/>
      <c r="Y14" s="365"/>
      <c r="Z14" s="365"/>
      <c r="AA14" s="362"/>
      <c r="AB14" s="363"/>
      <c r="AC14" s="364"/>
      <c r="AD14" s="365"/>
      <c r="AE14" s="373"/>
      <c r="AF14" s="366"/>
      <c r="AG14" s="366"/>
      <c r="AH14" s="366"/>
      <c r="AI14" s="366"/>
      <c r="AJ14" s="367"/>
      <c r="AK14" s="367"/>
      <c r="AL14" s="368"/>
      <c r="AM14" s="367"/>
      <c r="AN14" s="367"/>
      <c r="AO14" s="369" t="n">
        <f aca="false">SUM(J14+L14+N14+P14+R14+T14+V14)</f>
        <v>0</v>
      </c>
      <c r="AP14" s="367"/>
      <c r="AQ14" s="368" t="n">
        <f aca="false">SUM(J14+L14+N14+P14+R14+T14+V14)</f>
        <v>0</v>
      </c>
      <c r="AR14" s="368" t="n">
        <f aca="false">F14-AQ14</f>
        <v>0</v>
      </c>
    </row>
    <row r="15" s="3" customFormat="true" ht="16.9" hidden="true" customHeight="true" outlineLevel="0" collapsed="false">
      <c r="A15" s="353"/>
      <c r="B15" s="354"/>
      <c r="C15" s="355"/>
      <c r="D15" s="356"/>
      <c r="E15" s="356"/>
      <c r="F15" s="357"/>
      <c r="G15" s="357"/>
      <c r="H15" s="357"/>
      <c r="I15" s="356"/>
      <c r="J15" s="357"/>
      <c r="K15" s="356"/>
      <c r="L15" s="357"/>
      <c r="M15" s="357"/>
      <c r="N15" s="357"/>
      <c r="O15" s="356"/>
      <c r="P15" s="357"/>
      <c r="Q15" s="357"/>
      <c r="R15" s="357"/>
      <c r="S15" s="357"/>
      <c r="T15" s="357"/>
      <c r="U15" s="357"/>
      <c r="V15" s="357"/>
      <c r="W15" s="358"/>
      <c r="X15" s="358"/>
      <c r="Y15" s="359"/>
      <c r="Z15" s="374"/>
      <c r="AA15" s="375"/>
      <c r="AB15" s="376"/>
      <c r="AC15" s="377"/>
      <c r="AD15" s="377"/>
      <c r="AE15" s="366"/>
      <c r="AF15" s="366"/>
      <c r="AG15" s="366"/>
      <c r="AH15" s="366"/>
      <c r="AI15" s="366"/>
      <c r="AJ15" s="367"/>
      <c r="AK15" s="367"/>
      <c r="AL15" s="368"/>
      <c r="AM15" s="367"/>
      <c r="AN15" s="367"/>
      <c r="AO15" s="369"/>
      <c r="AP15" s="367"/>
      <c r="AQ15" s="368"/>
      <c r="AR15" s="368"/>
    </row>
    <row r="16" s="3" customFormat="true" ht="16.9" hidden="true" customHeight="true" outlineLevel="0" collapsed="false">
      <c r="A16" s="353"/>
      <c r="B16" s="370"/>
      <c r="C16" s="378"/>
      <c r="D16" s="379"/>
      <c r="E16" s="379"/>
      <c r="F16" s="380"/>
      <c r="G16" s="380"/>
      <c r="H16" s="380"/>
      <c r="I16" s="379"/>
      <c r="J16" s="380"/>
      <c r="K16" s="379"/>
      <c r="L16" s="380"/>
      <c r="M16" s="380"/>
      <c r="N16" s="380"/>
      <c r="O16" s="379"/>
      <c r="P16" s="380"/>
      <c r="Q16" s="380"/>
      <c r="R16" s="380"/>
      <c r="S16" s="380"/>
      <c r="T16" s="380"/>
      <c r="U16" s="380"/>
      <c r="V16" s="380"/>
      <c r="W16" s="378"/>
      <c r="X16" s="373"/>
      <c r="Y16" s="373"/>
      <c r="Z16" s="381"/>
      <c r="AA16" s="382"/>
      <c r="AB16" s="383"/>
      <c r="AC16" s="384"/>
      <c r="AD16" s="384"/>
      <c r="AE16" s="366"/>
      <c r="AF16" s="366"/>
      <c r="AG16" s="366"/>
      <c r="AH16" s="366"/>
      <c r="AI16" s="366"/>
      <c r="AJ16" s="367"/>
      <c r="AK16" s="367"/>
      <c r="AL16" s="368"/>
      <c r="AM16" s="367"/>
      <c r="AN16" s="367"/>
      <c r="AO16" s="369" t="n">
        <f aca="false">SUM(J16+L16+N16+P16+R16+T16+V16)</f>
        <v>0</v>
      </c>
      <c r="AP16" s="367"/>
      <c r="AQ16" s="368" t="n">
        <f aca="false">SUM(J16+L16+N16+P16+R16+T16+V16)</f>
        <v>0</v>
      </c>
      <c r="AR16" s="368" t="n">
        <f aca="false">F16-AQ16</f>
        <v>0</v>
      </c>
    </row>
    <row r="17" s="3" customFormat="true" ht="16.9" hidden="true" customHeight="true" outlineLevel="0" collapsed="false">
      <c r="A17" s="353"/>
      <c r="B17" s="370"/>
      <c r="C17" s="378"/>
      <c r="D17" s="379"/>
      <c r="E17" s="379"/>
      <c r="F17" s="380"/>
      <c r="G17" s="380"/>
      <c r="H17" s="380"/>
      <c r="I17" s="379"/>
      <c r="J17" s="380"/>
      <c r="K17" s="379"/>
      <c r="L17" s="380"/>
      <c r="M17" s="380"/>
      <c r="N17" s="380"/>
      <c r="O17" s="379"/>
      <c r="P17" s="380"/>
      <c r="Q17" s="380"/>
      <c r="R17" s="380"/>
      <c r="S17" s="380"/>
      <c r="T17" s="380"/>
      <c r="U17" s="380"/>
      <c r="V17" s="380"/>
      <c r="W17" s="378"/>
      <c r="X17" s="373"/>
      <c r="Y17" s="373"/>
      <c r="Z17" s="381"/>
      <c r="AA17" s="382"/>
      <c r="AB17" s="383"/>
      <c r="AC17" s="384"/>
      <c r="AD17" s="384"/>
      <c r="AE17" s="366"/>
      <c r="AF17" s="366"/>
      <c r="AG17" s="366"/>
      <c r="AH17" s="366"/>
      <c r="AI17" s="366"/>
      <c r="AJ17" s="367"/>
      <c r="AK17" s="367"/>
      <c r="AL17" s="368"/>
      <c r="AM17" s="367"/>
      <c r="AN17" s="367"/>
      <c r="AO17" s="369" t="n">
        <f aca="false">SUM(J17+L17+N17+P17+R17+T17+V17)</f>
        <v>0</v>
      </c>
      <c r="AP17" s="367"/>
      <c r="AQ17" s="368" t="n">
        <f aca="false">SUM(J17+L17+N17+P17+R17+T17+V17)</f>
        <v>0</v>
      </c>
      <c r="AR17" s="368" t="n">
        <f aca="false">F17-AQ17</f>
        <v>0</v>
      </c>
    </row>
    <row r="18" s="3" customFormat="true" ht="16.9" hidden="true" customHeight="true" outlineLevel="0" collapsed="false">
      <c r="A18" s="353"/>
      <c r="B18" s="370"/>
      <c r="C18" s="378"/>
      <c r="D18" s="379"/>
      <c r="E18" s="379"/>
      <c r="F18" s="380"/>
      <c r="G18" s="380"/>
      <c r="H18" s="380"/>
      <c r="I18" s="379"/>
      <c r="J18" s="380"/>
      <c r="K18" s="379"/>
      <c r="L18" s="380"/>
      <c r="M18" s="380"/>
      <c r="N18" s="380"/>
      <c r="O18" s="379"/>
      <c r="P18" s="380"/>
      <c r="Q18" s="380"/>
      <c r="R18" s="380"/>
      <c r="S18" s="380"/>
      <c r="T18" s="380"/>
      <c r="U18" s="380"/>
      <c r="V18" s="380"/>
      <c r="W18" s="378"/>
      <c r="X18" s="373"/>
      <c r="Y18" s="373"/>
      <c r="Z18" s="381"/>
      <c r="AA18" s="382"/>
      <c r="AB18" s="383"/>
      <c r="AC18" s="384"/>
      <c r="AD18" s="384"/>
      <c r="AE18" s="366"/>
      <c r="AF18" s="366"/>
      <c r="AG18" s="366"/>
      <c r="AH18" s="366"/>
      <c r="AI18" s="366"/>
      <c r="AJ18" s="367"/>
      <c r="AK18" s="367"/>
      <c r="AL18" s="368"/>
      <c r="AM18" s="367"/>
      <c r="AN18" s="367"/>
      <c r="AO18" s="369" t="n">
        <f aca="false">SUM(J18+L18+N18+P18+R18+T18+V18)</f>
        <v>0</v>
      </c>
      <c r="AP18" s="367"/>
      <c r="AQ18" s="368" t="n">
        <f aca="false">SUM(J18+L18+N18+P18+R18+T18+V18)</f>
        <v>0</v>
      </c>
      <c r="AR18" s="368" t="n">
        <f aca="false">F18-AQ18</f>
        <v>0</v>
      </c>
    </row>
    <row r="19" s="3" customFormat="true" ht="15" hidden="false" customHeight="false" outlineLevel="0" collapsed="false">
      <c r="A19" s="353"/>
      <c r="B19" s="385" t="s">
        <v>205</v>
      </c>
      <c r="C19" s="386"/>
      <c r="D19" s="386"/>
      <c r="E19" s="386"/>
      <c r="F19" s="386"/>
      <c r="G19" s="386"/>
      <c r="H19" s="386"/>
      <c r="I19" s="386"/>
      <c r="J19" s="386"/>
      <c r="K19" s="386"/>
      <c r="L19" s="386"/>
      <c r="M19" s="386"/>
      <c r="N19" s="386"/>
      <c r="O19" s="386"/>
      <c r="P19" s="386"/>
      <c r="Q19" s="386"/>
      <c r="R19" s="386"/>
      <c r="S19" s="386"/>
      <c r="T19" s="386"/>
      <c r="U19" s="386"/>
      <c r="V19" s="386"/>
      <c r="W19" s="387"/>
      <c r="X19" s="388"/>
      <c r="Y19" s="389"/>
      <c r="Z19" s="365" t="n">
        <v>1057864.42</v>
      </c>
      <c r="AA19" s="362" t="n">
        <v>30</v>
      </c>
      <c r="AB19" s="363" t="n">
        <v>15048</v>
      </c>
      <c r="AC19" s="364" t="n">
        <v>116.58</v>
      </c>
      <c r="AD19" s="365" t="n">
        <v>16851.9</v>
      </c>
      <c r="AE19" s="365" t="n">
        <v>258655.6</v>
      </c>
      <c r="AF19" s="366"/>
      <c r="AG19" s="366"/>
      <c r="AH19" s="366"/>
      <c r="AI19" s="366"/>
      <c r="AJ19" s="367"/>
      <c r="AK19" s="367"/>
      <c r="AL19" s="368"/>
      <c r="AM19" s="367"/>
      <c r="AN19" s="367"/>
      <c r="AO19" s="369" t="n">
        <f aca="false">SUM(J19+L19+N19+P19+R19+T19+V19)</f>
        <v>0</v>
      </c>
      <c r="AP19" s="367"/>
      <c r="AQ19" s="368" t="n">
        <f aca="false">SUM(J19+L19+N19+P19+R19+T19+V19)</f>
        <v>0</v>
      </c>
      <c r="AR19" s="368" t="n">
        <f aca="false">F19-AQ19</f>
        <v>0</v>
      </c>
    </row>
    <row r="20" customFormat="false" ht="15" hidden="false" customHeight="false" outlineLevel="0" collapsed="false">
      <c r="A20" s="390"/>
      <c r="B20" s="390" t="s">
        <v>127</v>
      </c>
      <c r="C20" s="371"/>
      <c r="D20" s="371"/>
      <c r="E20" s="391" t="n">
        <f aca="false">SUM(E12:E19)</f>
        <v>0</v>
      </c>
      <c r="F20" s="371"/>
      <c r="G20" s="371"/>
      <c r="H20" s="371"/>
      <c r="I20" s="371"/>
      <c r="J20" s="371"/>
      <c r="K20" s="371"/>
      <c r="L20" s="371"/>
      <c r="M20" s="371"/>
      <c r="N20" s="371"/>
      <c r="O20" s="371"/>
      <c r="P20" s="371"/>
      <c r="Q20" s="371"/>
      <c r="R20" s="371"/>
      <c r="S20" s="371"/>
      <c r="T20" s="371"/>
      <c r="U20" s="371"/>
      <c r="V20" s="371"/>
      <c r="W20" s="371"/>
      <c r="X20" s="371"/>
      <c r="Y20" s="371"/>
      <c r="Z20" s="392" t="n">
        <f aca="false">Z12+Z19+Z15</f>
        <v>2523604.39</v>
      </c>
      <c r="AA20" s="392" t="n">
        <f aca="false">AA12+AA19+AA15</f>
        <v>30</v>
      </c>
      <c r="AB20" s="392" t="n">
        <f aca="false">AB12+AB19+AB15</f>
        <v>15048</v>
      </c>
      <c r="AC20" s="392" t="n">
        <f aca="false">AC12+AC19+AC15</f>
        <v>116.58</v>
      </c>
      <c r="AD20" s="392" t="n">
        <f aca="false">AD12+AD19+AD15</f>
        <v>16851.9</v>
      </c>
      <c r="AE20" s="392" t="n">
        <f aca="false">AE12+AE19+AE15</f>
        <v>258655.6</v>
      </c>
      <c r="AF20" s="392" t="n">
        <f aca="false">AF12+AF19+AF15</f>
        <v>0</v>
      </c>
      <c r="AG20" s="392" t="n">
        <f aca="false">AG12+AG19+AG15</f>
        <v>0</v>
      </c>
      <c r="AH20" s="392" t="n">
        <f aca="false">AH12+AH19+AH15</f>
        <v>0</v>
      </c>
      <c r="AI20" s="392" t="n">
        <f aca="false">AI12+AI19+AI15</f>
        <v>0</v>
      </c>
      <c r="AJ20" s="273"/>
      <c r="AK20" s="273"/>
      <c r="AL20" s="273"/>
      <c r="AM20" s="273"/>
      <c r="AN20" s="273"/>
      <c r="AO20" s="369"/>
      <c r="AR20" s="393" t="n">
        <f aca="false">F20-AQ20</f>
        <v>0</v>
      </c>
    </row>
    <row r="21" customFormat="false" ht="12.75" hidden="false" customHeight="false" outlineLevel="0" collapsed="false"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94"/>
      <c r="AO21" s="1" t="s">
        <v>107</v>
      </c>
    </row>
    <row r="22" customFormat="false" ht="12.75" hidden="false" customHeight="false" outlineLevel="0" collapsed="false">
      <c r="F22" s="395"/>
    </row>
    <row r="44" customFormat="false" ht="12.75" hidden="false" customHeight="false" outlineLevel="0" collapsed="false">
      <c r="M44" s="1" t="s">
        <v>107</v>
      </c>
    </row>
    <row r="47" customFormat="false" ht="12.75" hidden="false" customHeight="false" outlineLevel="0" collapsed="false">
      <c r="D47" s="396"/>
    </row>
  </sheetData>
  <mergeCells count="17">
    <mergeCell ref="A3:A7"/>
    <mergeCell ref="B3:B7"/>
    <mergeCell ref="C3:C6"/>
    <mergeCell ref="D3:D6"/>
    <mergeCell ref="E3:V3"/>
    <mergeCell ref="W3:W6"/>
    <mergeCell ref="X3:X6"/>
    <mergeCell ref="Y3:Y6"/>
    <mergeCell ref="E4:F6"/>
    <mergeCell ref="G4:H6"/>
    <mergeCell ref="I4:J6"/>
    <mergeCell ref="K4:L6"/>
    <mergeCell ref="M4:N6"/>
    <mergeCell ref="O4:P6"/>
    <mergeCell ref="Q4:R6"/>
    <mergeCell ref="S4:T6"/>
    <mergeCell ref="U4:V6"/>
  </mergeCells>
  <printOptions headings="false" gridLines="false" gridLinesSet="true" horizontalCentered="false" verticalCentered="false"/>
  <pageMargins left="0.7875" right="0.39375" top="0.39375" bottom="0.39375" header="0.511811023622047" footer="0.511811023622047"/>
  <pageSetup paperSize="77" scale="7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BF00"/>
    <pageSetUpPr fitToPage="false"/>
  </sheetPr>
  <dimension ref="A1:AMK12"/>
  <sheetViews>
    <sheetView showFormulas="false" showGridLines="true" showRowColHeaders="true" showZeros="true" rightToLeft="false" tabSelected="false" showOutlineSymbols="true" defaultGridColor="true" view="pageBreakPreview" topLeftCell="D1" colorId="64" zoomScale="100" zoomScaleNormal="130" zoomScalePageLayoutView="100" workbookViewId="0">
      <selection pane="topLeft" activeCell="D4" activeCellId="0" sqref="D4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39.57"/>
    <col collapsed="false" customWidth="true" hidden="false" outlineLevel="0" max="3" min="3" style="1" width="6.87"/>
    <col collapsed="false" customWidth="true" hidden="false" outlineLevel="0" max="4" min="4" style="1" width="10.85"/>
    <col collapsed="false" customWidth="true" hidden="false" outlineLevel="0" max="5" min="5" style="1" width="11.85"/>
    <col collapsed="false" customWidth="true" hidden="false" outlineLevel="0" max="6" min="6" style="1" width="9"/>
    <col collapsed="false" customWidth="true" hidden="false" outlineLevel="0" max="8" min="7" style="1" width="8.71"/>
    <col collapsed="false" customWidth="true" hidden="false" outlineLevel="0" max="9" min="9" style="1" width="9.29"/>
    <col collapsed="false" customWidth="true" hidden="false" outlineLevel="0" max="11" min="10" style="1" width="9"/>
    <col collapsed="false" customWidth="true" hidden="false" outlineLevel="0" max="12" min="12" style="1" width="10.29"/>
    <col collapsed="false" customWidth="true" hidden="false" outlineLevel="0" max="13" min="13" style="1" width="9.59"/>
    <col collapsed="false" customWidth="true" hidden="false" outlineLevel="0" max="14" min="14" style="1" width="8.29"/>
    <col collapsed="false" customWidth="true" hidden="false" outlineLevel="0" max="16" min="15" style="1" width="9.59"/>
    <col collapsed="false" customWidth="true" hidden="false" outlineLevel="0" max="17" min="17" style="1" width="8"/>
    <col collapsed="false" customWidth="true" hidden="false" outlineLevel="0" max="18" min="18" style="1" width="7.57"/>
    <col collapsed="false" customWidth="true" hidden="false" outlineLevel="0" max="21" min="19" style="1" width="9.59"/>
    <col collapsed="false" customWidth="true" hidden="false" outlineLevel="0" max="22" min="22" style="1" width="18"/>
    <col collapsed="false" customWidth="true" hidden="false" outlineLevel="0" max="1025" min="23" style="1" width="8.45"/>
  </cols>
  <sheetData>
    <row r="1" customFormat="false" ht="19.5" hidden="false" customHeight="true" outlineLevel="0" collapsed="false">
      <c r="A1" s="397"/>
      <c r="B1" s="398" t="s">
        <v>206</v>
      </c>
      <c r="C1" s="399"/>
      <c r="D1" s="400"/>
      <c r="E1" s="400"/>
      <c r="F1" s="397"/>
      <c r="G1" s="397"/>
      <c r="H1" s="397"/>
      <c r="I1" s="397"/>
      <c r="J1" s="397"/>
      <c r="K1" s="397"/>
      <c r="L1" s="397"/>
      <c r="M1" s="397"/>
      <c r="N1" s="397"/>
      <c r="O1" s="397"/>
      <c r="P1" s="397"/>
      <c r="Q1" s="397"/>
      <c r="R1" s="397"/>
      <c r="S1" s="397"/>
      <c r="T1" s="397"/>
      <c r="U1" s="397"/>
      <c r="V1" s="397"/>
    </row>
    <row r="2" customFormat="false" ht="16.5" hidden="false" customHeight="true" outlineLevel="0" collapsed="false">
      <c r="A2" s="401"/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2"/>
      <c r="O2" s="401"/>
      <c r="P2" s="401"/>
      <c r="Q2" s="401"/>
      <c r="R2" s="401"/>
      <c r="S2" s="401"/>
      <c r="T2" s="401"/>
      <c r="U2" s="401"/>
      <c r="V2" s="401"/>
    </row>
    <row r="3" customFormat="false" ht="27" hidden="false" customHeight="true" outlineLevel="0" collapsed="false">
      <c r="A3" s="403" t="s">
        <v>1</v>
      </c>
      <c r="B3" s="403" t="s">
        <v>2</v>
      </c>
      <c r="C3" s="404" t="s">
        <v>207</v>
      </c>
      <c r="D3" s="405" t="s">
        <v>208</v>
      </c>
      <c r="E3" s="405"/>
      <c r="F3" s="405"/>
      <c r="G3" s="405"/>
      <c r="H3" s="405"/>
      <c r="I3" s="405"/>
      <c r="J3" s="405"/>
      <c r="K3" s="405"/>
      <c r="L3" s="405"/>
      <c r="M3" s="405"/>
      <c r="N3" s="405"/>
      <c r="O3" s="405"/>
      <c r="P3" s="405"/>
      <c r="Q3" s="405"/>
      <c r="R3" s="405"/>
      <c r="S3" s="405"/>
      <c r="T3" s="405"/>
      <c r="U3" s="405"/>
      <c r="V3" s="405"/>
      <c r="W3" s="406" t="s">
        <v>133</v>
      </c>
      <c r="X3" s="406" t="s">
        <v>209</v>
      </c>
      <c r="Y3" s="407"/>
      <c r="Z3" s="407"/>
      <c r="AA3" s="407"/>
      <c r="AB3" s="407"/>
      <c r="AC3" s="407"/>
      <c r="AD3" s="407"/>
      <c r="AE3" s="407"/>
      <c r="AF3" s="407"/>
      <c r="AG3" s="407"/>
      <c r="AH3" s="407"/>
      <c r="AI3" s="407"/>
      <c r="AJ3" s="407"/>
      <c r="AK3" s="407"/>
      <c r="AL3" s="407"/>
      <c r="AM3" s="407"/>
      <c r="AN3" s="407"/>
      <c r="AO3" s="407"/>
      <c r="AP3" s="407"/>
      <c r="AQ3" s="407"/>
      <c r="AR3" s="407"/>
      <c r="AS3" s="407"/>
      <c r="AT3" s="407"/>
      <c r="AU3" s="407"/>
      <c r="AV3" s="407"/>
      <c r="AW3" s="407"/>
      <c r="AX3" s="407"/>
      <c r="AY3" s="407"/>
      <c r="AZ3" s="407"/>
      <c r="BA3" s="407"/>
      <c r="BB3" s="407"/>
      <c r="BC3" s="407"/>
      <c r="BD3" s="407"/>
      <c r="BE3" s="407"/>
      <c r="BF3" s="407"/>
      <c r="BG3" s="407"/>
      <c r="BH3" s="407"/>
      <c r="BI3" s="407"/>
      <c r="BJ3" s="407"/>
      <c r="BK3" s="407"/>
      <c r="BL3" s="407"/>
      <c r="BM3" s="407"/>
      <c r="BN3" s="407"/>
      <c r="BO3" s="407"/>
      <c r="BP3" s="407"/>
      <c r="BQ3" s="407"/>
      <c r="BR3" s="407"/>
      <c r="BS3" s="407"/>
      <c r="BT3" s="407"/>
      <c r="BU3" s="407"/>
      <c r="BV3" s="407"/>
      <c r="BW3" s="407"/>
      <c r="BX3" s="407"/>
      <c r="BY3" s="407"/>
      <c r="BZ3" s="407"/>
      <c r="CA3" s="407"/>
      <c r="CB3" s="407"/>
      <c r="CC3" s="407"/>
      <c r="CD3" s="407"/>
      <c r="CE3" s="407"/>
      <c r="CF3" s="407"/>
      <c r="CG3" s="407"/>
      <c r="CH3" s="407"/>
      <c r="CI3" s="407"/>
      <c r="CJ3" s="407"/>
      <c r="CK3" s="407"/>
      <c r="CL3" s="407"/>
      <c r="CM3" s="407"/>
      <c r="CN3" s="407"/>
      <c r="CO3" s="407"/>
      <c r="CP3" s="407"/>
      <c r="CQ3" s="407"/>
      <c r="CR3" s="407"/>
      <c r="CS3" s="407"/>
      <c r="CT3" s="407"/>
      <c r="CU3" s="407"/>
      <c r="CV3" s="407"/>
      <c r="CW3" s="407"/>
      <c r="CX3" s="407"/>
      <c r="CY3" s="407"/>
      <c r="CZ3" s="407"/>
      <c r="DA3" s="407"/>
      <c r="DB3" s="407"/>
      <c r="DC3" s="407"/>
      <c r="DD3" s="407"/>
      <c r="DE3" s="407"/>
      <c r="DF3" s="407"/>
      <c r="DG3" s="407"/>
      <c r="DH3" s="407"/>
      <c r="DI3" s="407"/>
      <c r="DJ3" s="407"/>
      <c r="DK3" s="407"/>
      <c r="DL3" s="407"/>
      <c r="DM3" s="407"/>
      <c r="DN3" s="407"/>
      <c r="DO3" s="407"/>
      <c r="DP3" s="407"/>
      <c r="DQ3" s="407"/>
      <c r="DR3" s="407"/>
      <c r="DS3" s="407"/>
      <c r="DT3" s="407"/>
      <c r="DU3" s="407"/>
      <c r="DV3" s="407"/>
      <c r="DW3" s="407"/>
      <c r="DX3" s="407"/>
      <c r="DY3" s="407"/>
      <c r="DZ3" s="407"/>
      <c r="EA3" s="407"/>
      <c r="EB3" s="407"/>
      <c r="EC3" s="407"/>
      <c r="ED3" s="407"/>
      <c r="EE3" s="407"/>
      <c r="EF3" s="407"/>
      <c r="EG3" s="407"/>
      <c r="EH3" s="407"/>
      <c r="EI3" s="407"/>
      <c r="EJ3" s="407"/>
      <c r="EK3" s="407"/>
      <c r="EL3" s="407"/>
      <c r="EM3" s="407"/>
      <c r="EN3" s="407"/>
      <c r="EO3" s="407"/>
      <c r="EP3" s="407"/>
      <c r="EQ3" s="407"/>
      <c r="ER3" s="407"/>
      <c r="ES3" s="407"/>
      <c r="ET3" s="407"/>
      <c r="EU3" s="407"/>
      <c r="EV3" s="407"/>
      <c r="EW3" s="407"/>
      <c r="EX3" s="407"/>
      <c r="EY3" s="407"/>
      <c r="EZ3" s="407"/>
      <c r="FA3" s="407"/>
      <c r="FB3" s="407"/>
      <c r="FC3" s="407"/>
      <c r="FD3" s="407"/>
      <c r="FE3" s="407"/>
      <c r="FF3" s="407"/>
      <c r="FG3" s="407"/>
      <c r="FH3" s="407"/>
      <c r="FI3" s="407"/>
      <c r="FJ3" s="407"/>
      <c r="FK3" s="407"/>
      <c r="FL3" s="407"/>
      <c r="FM3" s="407"/>
      <c r="FN3" s="407"/>
      <c r="FO3" s="407"/>
      <c r="FP3" s="407"/>
      <c r="FQ3" s="407"/>
      <c r="FR3" s="407"/>
      <c r="FS3" s="407"/>
      <c r="FT3" s="407"/>
      <c r="FU3" s="407"/>
      <c r="FV3" s="407"/>
      <c r="FW3" s="407"/>
      <c r="FX3" s="407"/>
      <c r="FY3" s="407"/>
      <c r="FZ3" s="407"/>
      <c r="GA3" s="407"/>
      <c r="GB3" s="407"/>
      <c r="GC3" s="407"/>
      <c r="GD3" s="407"/>
      <c r="GE3" s="407"/>
      <c r="GF3" s="407"/>
      <c r="GG3" s="407"/>
      <c r="GH3" s="407"/>
      <c r="GI3" s="407"/>
      <c r="GJ3" s="407"/>
      <c r="GK3" s="407"/>
      <c r="GL3" s="407"/>
      <c r="GM3" s="407"/>
      <c r="GN3" s="407"/>
      <c r="GO3" s="407"/>
      <c r="GP3" s="407"/>
      <c r="GQ3" s="407"/>
      <c r="GR3" s="407"/>
      <c r="GS3" s="407"/>
      <c r="GT3" s="407"/>
      <c r="GU3" s="407"/>
      <c r="GV3" s="407"/>
      <c r="GW3" s="407"/>
      <c r="GX3" s="407"/>
      <c r="GY3" s="407"/>
      <c r="GZ3" s="407"/>
      <c r="HA3" s="407"/>
      <c r="HB3" s="407"/>
      <c r="HC3" s="407"/>
      <c r="HD3" s="407"/>
      <c r="HE3" s="407"/>
      <c r="HF3" s="407"/>
      <c r="HG3" s="407"/>
      <c r="HH3" s="407"/>
      <c r="HI3" s="407"/>
      <c r="HJ3" s="407"/>
      <c r="HK3" s="407"/>
      <c r="HL3" s="407"/>
      <c r="HM3" s="407"/>
      <c r="HN3" s="407"/>
      <c r="HO3" s="407"/>
      <c r="HP3" s="407"/>
      <c r="HQ3" s="407"/>
      <c r="HR3" s="407"/>
      <c r="HS3" s="407"/>
      <c r="HT3" s="407"/>
      <c r="HU3" s="407"/>
      <c r="HV3" s="407"/>
      <c r="HW3" s="407"/>
      <c r="HX3" s="407"/>
      <c r="HY3" s="407"/>
      <c r="HZ3" s="407"/>
      <c r="IA3" s="407"/>
      <c r="IB3" s="407"/>
      <c r="IC3" s="407"/>
      <c r="ID3" s="407"/>
      <c r="IE3" s="407"/>
      <c r="IF3" s="407"/>
      <c r="IG3" s="407"/>
      <c r="IH3" s="407"/>
      <c r="II3" s="407"/>
      <c r="IJ3" s="407"/>
      <c r="IK3" s="407"/>
      <c r="IL3" s="407"/>
      <c r="IM3" s="407"/>
      <c r="IN3" s="407"/>
      <c r="IO3" s="407"/>
      <c r="IP3" s="407"/>
      <c r="IQ3" s="407"/>
      <c r="IR3" s="407"/>
      <c r="IS3" s="407"/>
      <c r="IT3" s="407"/>
      <c r="IU3" s="407"/>
      <c r="IV3" s="407"/>
      <c r="IW3" s="407"/>
      <c r="IX3" s="407"/>
      <c r="IY3" s="407"/>
      <c r="IZ3" s="407"/>
      <c r="JA3" s="407"/>
      <c r="JB3" s="407"/>
      <c r="JC3" s="407"/>
      <c r="JD3" s="407"/>
      <c r="JE3" s="407"/>
      <c r="JF3" s="407"/>
      <c r="JG3" s="407"/>
      <c r="JH3" s="407"/>
      <c r="JI3" s="407"/>
      <c r="JJ3" s="407"/>
      <c r="JK3" s="407"/>
      <c r="JL3" s="407"/>
      <c r="JM3" s="407"/>
      <c r="JN3" s="407"/>
      <c r="JO3" s="407"/>
      <c r="JP3" s="407"/>
      <c r="JQ3" s="407"/>
      <c r="JR3" s="407"/>
      <c r="JS3" s="407"/>
      <c r="JT3" s="407"/>
      <c r="JU3" s="407"/>
      <c r="JV3" s="407"/>
      <c r="JW3" s="407"/>
      <c r="JX3" s="407"/>
      <c r="JY3" s="407"/>
      <c r="JZ3" s="407"/>
      <c r="KA3" s="407"/>
      <c r="KB3" s="407"/>
      <c r="KC3" s="407"/>
      <c r="KD3" s="407"/>
      <c r="KE3" s="407"/>
      <c r="KF3" s="407"/>
      <c r="KG3" s="407"/>
      <c r="KH3" s="407"/>
      <c r="KI3" s="407"/>
      <c r="KJ3" s="407"/>
      <c r="KK3" s="407"/>
      <c r="KL3" s="407"/>
      <c r="KM3" s="407"/>
      <c r="KN3" s="407"/>
      <c r="KO3" s="407"/>
      <c r="KP3" s="407"/>
      <c r="KQ3" s="407"/>
      <c r="KR3" s="407"/>
      <c r="KS3" s="407"/>
      <c r="KT3" s="407"/>
      <c r="KU3" s="407"/>
      <c r="KV3" s="407"/>
      <c r="KW3" s="407"/>
      <c r="KX3" s="407"/>
      <c r="KY3" s="407"/>
      <c r="KZ3" s="407"/>
      <c r="LA3" s="407"/>
      <c r="LB3" s="407"/>
      <c r="LC3" s="407"/>
      <c r="LD3" s="407"/>
      <c r="LE3" s="407"/>
      <c r="LF3" s="407"/>
      <c r="LG3" s="407"/>
      <c r="LH3" s="407"/>
      <c r="LI3" s="407"/>
      <c r="LJ3" s="407"/>
      <c r="LK3" s="407"/>
      <c r="LL3" s="407"/>
      <c r="LM3" s="407"/>
      <c r="LN3" s="407"/>
      <c r="LO3" s="407"/>
      <c r="LP3" s="407"/>
      <c r="LQ3" s="407"/>
      <c r="LR3" s="407"/>
      <c r="LS3" s="407"/>
      <c r="LT3" s="407"/>
      <c r="LU3" s="407"/>
      <c r="LV3" s="407"/>
      <c r="LW3" s="407"/>
      <c r="LX3" s="407"/>
      <c r="LY3" s="407"/>
      <c r="LZ3" s="407"/>
      <c r="MA3" s="407"/>
      <c r="MB3" s="407"/>
      <c r="MC3" s="407"/>
      <c r="MD3" s="407"/>
      <c r="ME3" s="407"/>
      <c r="MF3" s="407"/>
      <c r="MG3" s="407"/>
      <c r="MH3" s="407"/>
      <c r="MI3" s="407"/>
      <c r="MJ3" s="407"/>
      <c r="MK3" s="407"/>
      <c r="ML3" s="407"/>
      <c r="MM3" s="407"/>
      <c r="MN3" s="407"/>
      <c r="MO3" s="407"/>
      <c r="MP3" s="407"/>
      <c r="MQ3" s="407"/>
      <c r="MR3" s="407"/>
      <c r="MS3" s="407"/>
      <c r="MT3" s="407"/>
      <c r="MU3" s="407"/>
      <c r="MV3" s="407"/>
      <c r="MW3" s="407"/>
      <c r="MX3" s="407"/>
      <c r="MY3" s="407"/>
      <c r="MZ3" s="407"/>
      <c r="NA3" s="407"/>
      <c r="NB3" s="407"/>
      <c r="NC3" s="407"/>
      <c r="ND3" s="407"/>
      <c r="NE3" s="407"/>
      <c r="NF3" s="407"/>
      <c r="NG3" s="407"/>
      <c r="NH3" s="407"/>
      <c r="NI3" s="407"/>
      <c r="NJ3" s="407"/>
      <c r="NK3" s="407"/>
      <c r="NL3" s="407"/>
      <c r="NM3" s="407"/>
      <c r="NN3" s="407"/>
      <c r="NO3" s="407"/>
      <c r="NP3" s="407"/>
      <c r="NQ3" s="407"/>
      <c r="NR3" s="407"/>
      <c r="NS3" s="407"/>
      <c r="NT3" s="407"/>
      <c r="NU3" s="407"/>
      <c r="NV3" s="407"/>
      <c r="NW3" s="407"/>
      <c r="NX3" s="407"/>
      <c r="NY3" s="407"/>
      <c r="NZ3" s="407"/>
      <c r="OA3" s="407"/>
      <c r="OB3" s="407"/>
      <c r="OC3" s="407"/>
      <c r="OD3" s="407"/>
      <c r="OE3" s="407"/>
      <c r="OF3" s="407"/>
      <c r="OG3" s="407"/>
      <c r="OH3" s="407"/>
      <c r="OI3" s="407"/>
      <c r="OJ3" s="407"/>
      <c r="OK3" s="407"/>
      <c r="OL3" s="407"/>
      <c r="OM3" s="407"/>
      <c r="ON3" s="407"/>
      <c r="OO3" s="407"/>
      <c r="OP3" s="407"/>
      <c r="OQ3" s="407"/>
      <c r="OR3" s="407"/>
      <c r="OS3" s="407"/>
      <c r="OT3" s="407"/>
      <c r="OU3" s="407"/>
      <c r="OV3" s="407"/>
      <c r="OW3" s="407"/>
      <c r="OX3" s="407"/>
      <c r="OY3" s="407"/>
      <c r="OZ3" s="407"/>
      <c r="PA3" s="407"/>
      <c r="PB3" s="407"/>
      <c r="PC3" s="407"/>
      <c r="PD3" s="407"/>
      <c r="PE3" s="407"/>
      <c r="PF3" s="407"/>
      <c r="PG3" s="407"/>
      <c r="PH3" s="407"/>
      <c r="PI3" s="407"/>
      <c r="PJ3" s="407"/>
      <c r="PK3" s="407"/>
      <c r="PL3" s="407"/>
      <c r="PM3" s="407"/>
      <c r="PN3" s="407"/>
      <c r="PO3" s="407"/>
      <c r="PP3" s="407"/>
      <c r="PQ3" s="407"/>
      <c r="PR3" s="407"/>
      <c r="PS3" s="407"/>
      <c r="PT3" s="407"/>
      <c r="PU3" s="407"/>
      <c r="PV3" s="407"/>
      <c r="PW3" s="407"/>
      <c r="PX3" s="407"/>
      <c r="PY3" s="407"/>
      <c r="PZ3" s="407"/>
      <c r="QA3" s="407"/>
      <c r="QB3" s="407"/>
      <c r="QC3" s="407"/>
      <c r="QD3" s="407"/>
      <c r="QE3" s="407"/>
      <c r="QF3" s="407"/>
      <c r="QG3" s="407"/>
      <c r="QH3" s="407"/>
      <c r="QI3" s="407"/>
      <c r="QJ3" s="407"/>
      <c r="QK3" s="407"/>
      <c r="QL3" s="407"/>
      <c r="QM3" s="407"/>
      <c r="QN3" s="407"/>
      <c r="QO3" s="407"/>
      <c r="QP3" s="407"/>
      <c r="QQ3" s="407"/>
      <c r="QR3" s="407"/>
      <c r="QS3" s="407"/>
      <c r="QT3" s="407"/>
      <c r="QU3" s="407"/>
      <c r="QV3" s="407"/>
      <c r="QW3" s="407"/>
      <c r="QX3" s="407"/>
      <c r="QY3" s="407"/>
      <c r="QZ3" s="407"/>
      <c r="RA3" s="407"/>
      <c r="RB3" s="407"/>
      <c r="RC3" s="407"/>
      <c r="RD3" s="407"/>
      <c r="RE3" s="407"/>
      <c r="RF3" s="407"/>
      <c r="RG3" s="407"/>
      <c r="RH3" s="407"/>
      <c r="RI3" s="407"/>
      <c r="RJ3" s="407"/>
      <c r="RK3" s="407"/>
      <c r="RL3" s="407"/>
      <c r="RM3" s="407"/>
      <c r="RN3" s="407"/>
      <c r="RO3" s="407"/>
      <c r="RP3" s="407"/>
      <c r="RQ3" s="407"/>
      <c r="RR3" s="407"/>
      <c r="RS3" s="407"/>
      <c r="RT3" s="407"/>
      <c r="RU3" s="407"/>
      <c r="RV3" s="407"/>
      <c r="RW3" s="407"/>
      <c r="RX3" s="407"/>
      <c r="RY3" s="407"/>
      <c r="RZ3" s="407"/>
      <c r="SA3" s="407"/>
      <c r="SB3" s="407"/>
      <c r="SC3" s="407"/>
      <c r="SD3" s="407"/>
      <c r="SE3" s="407"/>
      <c r="SF3" s="407"/>
      <c r="SG3" s="407"/>
      <c r="SH3" s="407"/>
      <c r="SI3" s="407"/>
      <c r="SJ3" s="407"/>
      <c r="SK3" s="407"/>
      <c r="SL3" s="407"/>
      <c r="SM3" s="407"/>
      <c r="SN3" s="407"/>
      <c r="SO3" s="407"/>
      <c r="SP3" s="407"/>
      <c r="SQ3" s="407"/>
      <c r="SR3" s="407"/>
      <c r="SS3" s="407"/>
      <c r="ST3" s="407"/>
      <c r="SU3" s="407"/>
      <c r="SV3" s="407"/>
      <c r="SW3" s="407"/>
      <c r="SX3" s="407"/>
      <c r="SY3" s="407"/>
      <c r="SZ3" s="407"/>
      <c r="TA3" s="407"/>
      <c r="TB3" s="407"/>
      <c r="TC3" s="407"/>
      <c r="TD3" s="407"/>
      <c r="TE3" s="407"/>
      <c r="TF3" s="407"/>
      <c r="TG3" s="407"/>
      <c r="TH3" s="407"/>
      <c r="TI3" s="407"/>
      <c r="TJ3" s="407"/>
      <c r="TK3" s="407"/>
      <c r="TL3" s="407"/>
      <c r="TM3" s="407"/>
      <c r="TN3" s="407"/>
      <c r="TO3" s="407"/>
      <c r="TP3" s="407"/>
      <c r="TQ3" s="407"/>
      <c r="TR3" s="407"/>
      <c r="TS3" s="407"/>
      <c r="TT3" s="407"/>
      <c r="TU3" s="407"/>
      <c r="TV3" s="407"/>
      <c r="TW3" s="407"/>
      <c r="TX3" s="407"/>
      <c r="TY3" s="407"/>
      <c r="TZ3" s="407"/>
      <c r="UA3" s="407"/>
      <c r="UB3" s="407"/>
      <c r="UC3" s="407"/>
      <c r="UD3" s="407"/>
      <c r="UE3" s="407"/>
      <c r="UF3" s="407"/>
      <c r="UG3" s="407"/>
      <c r="UH3" s="407"/>
      <c r="UI3" s="407"/>
      <c r="UJ3" s="407"/>
      <c r="UK3" s="407"/>
      <c r="UL3" s="407"/>
      <c r="UM3" s="407"/>
      <c r="UN3" s="407"/>
      <c r="UO3" s="407"/>
      <c r="UP3" s="407"/>
      <c r="UQ3" s="407"/>
      <c r="UR3" s="407"/>
      <c r="US3" s="407"/>
      <c r="UT3" s="407"/>
      <c r="UU3" s="407"/>
      <c r="UV3" s="407"/>
      <c r="UW3" s="407"/>
      <c r="UX3" s="407"/>
      <c r="UY3" s="407"/>
      <c r="UZ3" s="407"/>
      <c r="VA3" s="407"/>
      <c r="VB3" s="407"/>
      <c r="VC3" s="407"/>
      <c r="VD3" s="407"/>
      <c r="VE3" s="407"/>
      <c r="VF3" s="407"/>
      <c r="VG3" s="407"/>
      <c r="VH3" s="407"/>
      <c r="VI3" s="407"/>
      <c r="VJ3" s="407"/>
      <c r="VK3" s="407"/>
      <c r="VL3" s="407"/>
      <c r="VM3" s="407"/>
      <c r="VN3" s="407"/>
      <c r="VO3" s="407"/>
      <c r="VP3" s="407"/>
      <c r="VQ3" s="407"/>
      <c r="VR3" s="407"/>
      <c r="VS3" s="407"/>
      <c r="VT3" s="407"/>
      <c r="VU3" s="407"/>
      <c r="VV3" s="407"/>
      <c r="VW3" s="407"/>
      <c r="VX3" s="407"/>
      <c r="VY3" s="407"/>
      <c r="VZ3" s="407"/>
      <c r="WA3" s="407"/>
      <c r="WB3" s="407"/>
      <c r="WC3" s="407"/>
      <c r="WD3" s="407"/>
      <c r="WE3" s="407"/>
      <c r="WF3" s="407"/>
      <c r="WG3" s="407"/>
      <c r="WH3" s="407"/>
      <c r="WI3" s="407"/>
      <c r="WJ3" s="407"/>
      <c r="WK3" s="407"/>
      <c r="WL3" s="407"/>
      <c r="WM3" s="407"/>
      <c r="WN3" s="407"/>
      <c r="WO3" s="407"/>
      <c r="WP3" s="407"/>
      <c r="WQ3" s="407"/>
      <c r="WR3" s="407"/>
      <c r="WS3" s="407"/>
      <c r="WT3" s="407"/>
      <c r="WU3" s="407"/>
      <c r="WV3" s="407"/>
      <c r="WW3" s="407"/>
      <c r="WX3" s="407"/>
      <c r="WY3" s="407"/>
      <c r="WZ3" s="407"/>
      <c r="XA3" s="407"/>
      <c r="XB3" s="407"/>
      <c r="XC3" s="407"/>
      <c r="XD3" s="407"/>
      <c r="XE3" s="407"/>
      <c r="XF3" s="407"/>
      <c r="XG3" s="407"/>
      <c r="XH3" s="407"/>
      <c r="XI3" s="407"/>
      <c r="XJ3" s="407"/>
      <c r="XK3" s="407"/>
      <c r="XL3" s="407"/>
      <c r="XM3" s="407"/>
      <c r="XN3" s="407"/>
      <c r="XO3" s="407"/>
      <c r="XP3" s="407"/>
      <c r="XQ3" s="407"/>
      <c r="XR3" s="407"/>
      <c r="XS3" s="407"/>
      <c r="XT3" s="407"/>
      <c r="XU3" s="407"/>
      <c r="XV3" s="407"/>
      <c r="XW3" s="407"/>
      <c r="XX3" s="407"/>
      <c r="XY3" s="407"/>
      <c r="XZ3" s="407"/>
      <c r="YA3" s="407"/>
      <c r="YB3" s="407"/>
      <c r="YC3" s="407"/>
      <c r="YD3" s="407"/>
      <c r="YE3" s="407"/>
      <c r="YF3" s="407"/>
      <c r="YG3" s="407"/>
      <c r="YH3" s="407"/>
      <c r="YI3" s="407"/>
      <c r="YJ3" s="407"/>
      <c r="YK3" s="407"/>
      <c r="YL3" s="407"/>
      <c r="YM3" s="407"/>
      <c r="YN3" s="407"/>
      <c r="YO3" s="407"/>
      <c r="YP3" s="407"/>
      <c r="YQ3" s="407"/>
      <c r="YR3" s="407"/>
      <c r="YS3" s="407"/>
      <c r="YT3" s="407"/>
      <c r="YU3" s="407"/>
      <c r="YV3" s="407"/>
      <c r="YW3" s="407"/>
      <c r="YX3" s="407"/>
      <c r="YY3" s="407"/>
      <c r="YZ3" s="407"/>
      <c r="ZA3" s="407"/>
      <c r="ZB3" s="407"/>
      <c r="ZC3" s="407"/>
      <c r="ZD3" s="407"/>
      <c r="ZE3" s="407"/>
      <c r="ZF3" s="407"/>
      <c r="ZG3" s="407"/>
      <c r="ZH3" s="407"/>
      <c r="ZI3" s="407"/>
      <c r="ZJ3" s="407"/>
      <c r="ZK3" s="407"/>
      <c r="ZL3" s="407"/>
      <c r="ZM3" s="407"/>
      <c r="ZN3" s="407"/>
      <c r="ZO3" s="407"/>
      <c r="ZP3" s="407"/>
      <c r="ZQ3" s="407"/>
      <c r="ZR3" s="407"/>
      <c r="ZS3" s="407"/>
      <c r="ZT3" s="407"/>
      <c r="ZU3" s="407"/>
      <c r="ZV3" s="407"/>
      <c r="ZW3" s="407"/>
      <c r="ZX3" s="407"/>
      <c r="ZY3" s="407"/>
      <c r="ZZ3" s="407"/>
      <c r="AAA3" s="407"/>
      <c r="AAB3" s="407"/>
      <c r="AAC3" s="407"/>
      <c r="AAD3" s="407"/>
      <c r="AAE3" s="407"/>
      <c r="AAF3" s="407"/>
      <c r="AAG3" s="407"/>
      <c r="AAH3" s="407"/>
      <c r="AAI3" s="407"/>
      <c r="AAJ3" s="407"/>
      <c r="AAK3" s="407"/>
      <c r="AAL3" s="407"/>
      <c r="AAM3" s="407"/>
      <c r="AAN3" s="407"/>
      <c r="AAO3" s="407"/>
      <c r="AAP3" s="407"/>
      <c r="AAQ3" s="407"/>
      <c r="AAR3" s="407"/>
      <c r="AAS3" s="407"/>
      <c r="AAT3" s="407"/>
      <c r="AAU3" s="407"/>
      <c r="AAV3" s="407"/>
      <c r="AAW3" s="407"/>
      <c r="AAX3" s="407"/>
      <c r="AAY3" s="407"/>
      <c r="AAZ3" s="407"/>
      <c r="ABA3" s="407"/>
      <c r="ABB3" s="407"/>
      <c r="ABC3" s="407"/>
      <c r="ABD3" s="407"/>
      <c r="ABE3" s="407"/>
      <c r="ABF3" s="407"/>
      <c r="ABG3" s="407"/>
      <c r="ABH3" s="407"/>
      <c r="ABI3" s="407"/>
      <c r="ABJ3" s="407"/>
      <c r="ABK3" s="407"/>
      <c r="ABL3" s="407"/>
      <c r="ABM3" s="407"/>
      <c r="ABN3" s="407"/>
      <c r="ABO3" s="407"/>
      <c r="ABP3" s="407"/>
      <c r="ABQ3" s="407"/>
      <c r="ABR3" s="407"/>
      <c r="ABS3" s="407"/>
      <c r="ABT3" s="407"/>
      <c r="ABU3" s="407"/>
      <c r="ABV3" s="407"/>
      <c r="ABW3" s="407"/>
      <c r="ABX3" s="407"/>
      <c r="ABY3" s="407"/>
      <c r="ABZ3" s="407"/>
      <c r="ACA3" s="407"/>
      <c r="ACB3" s="407"/>
      <c r="ACC3" s="407"/>
      <c r="ACD3" s="407"/>
      <c r="ACE3" s="407"/>
      <c r="ACF3" s="407"/>
      <c r="ACG3" s="407"/>
      <c r="ACH3" s="407"/>
      <c r="ACI3" s="407"/>
      <c r="ACJ3" s="407"/>
      <c r="ACK3" s="407"/>
      <c r="ACL3" s="407"/>
      <c r="ACM3" s="407"/>
      <c r="ACN3" s="407"/>
      <c r="ACO3" s="407"/>
      <c r="ACP3" s="407"/>
      <c r="ACQ3" s="407"/>
      <c r="ACR3" s="407"/>
      <c r="ACS3" s="407"/>
      <c r="ACT3" s="407"/>
      <c r="ACU3" s="407"/>
      <c r="ACV3" s="407"/>
      <c r="ACW3" s="407"/>
      <c r="ACX3" s="407"/>
      <c r="ACY3" s="407"/>
      <c r="ACZ3" s="407"/>
      <c r="ADA3" s="407"/>
      <c r="ADB3" s="407"/>
      <c r="ADC3" s="407"/>
      <c r="ADD3" s="407"/>
      <c r="ADE3" s="407"/>
      <c r="ADF3" s="407"/>
      <c r="ADG3" s="407"/>
      <c r="ADH3" s="407"/>
      <c r="ADI3" s="407"/>
      <c r="ADJ3" s="407"/>
      <c r="ADK3" s="407"/>
      <c r="ADL3" s="407"/>
      <c r="ADM3" s="407"/>
      <c r="ADN3" s="407"/>
      <c r="ADO3" s="407"/>
      <c r="ADP3" s="407"/>
      <c r="ADQ3" s="407"/>
      <c r="ADR3" s="407"/>
      <c r="ADS3" s="407"/>
      <c r="ADT3" s="407"/>
      <c r="ADU3" s="407"/>
      <c r="ADV3" s="407"/>
      <c r="ADW3" s="407"/>
      <c r="ADX3" s="407"/>
      <c r="ADY3" s="407"/>
      <c r="ADZ3" s="407"/>
      <c r="AEA3" s="407"/>
      <c r="AEB3" s="407"/>
      <c r="AEC3" s="407"/>
      <c r="AED3" s="407"/>
      <c r="AEE3" s="407"/>
      <c r="AEF3" s="407"/>
      <c r="AEG3" s="407"/>
      <c r="AEH3" s="407"/>
      <c r="AEI3" s="407"/>
      <c r="AEJ3" s="407"/>
      <c r="AEK3" s="407"/>
      <c r="AEL3" s="407"/>
      <c r="AEM3" s="407"/>
      <c r="AEN3" s="407"/>
      <c r="AEO3" s="407"/>
      <c r="AEP3" s="407"/>
      <c r="AEQ3" s="407"/>
      <c r="AER3" s="407"/>
      <c r="AES3" s="407"/>
      <c r="AET3" s="407"/>
      <c r="AEU3" s="407"/>
      <c r="AEV3" s="407"/>
      <c r="AEW3" s="407"/>
      <c r="AEX3" s="407"/>
      <c r="AEY3" s="407"/>
      <c r="AEZ3" s="407"/>
      <c r="AFA3" s="407"/>
      <c r="AFB3" s="407"/>
      <c r="AFC3" s="407"/>
      <c r="AFD3" s="407"/>
      <c r="AFE3" s="407"/>
      <c r="AFF3" s="407"/>
      <c r="AFG3" s="407"/>
      <c r="AFH3" s="407"/>
      <c r="AFI3" s="407"/>
      <c r="AFJ3" s="407"/>
      <c r="AFK3" s="407"/>
      <c r="AFL3" s="407"/>
      <c r="AFM3" s="407"/>
      <c r="AFN3" s="407"/>
      <c r="AFO3" s="407"/>
      <c r="AFP3" s="407"/>
      <c r="AFQ3" s="407"/>
      <c r="AFR3" s="407"/>
      <c r="AFS3" s="407"/>
      <c r="AFT3" s="407"/>
      <c r="AFU3" s="407"/>
      <c r="AFV3" s="407"/>
      <c r="AFW3" s="407"/>
      <c r="AFX3" s="407"/>
      <c r="AFY3" s="407"/>
      <c r="AFZ3" s="407"/>
      <c r="AGA3" s="407"/>
      <c r="AGB3" s="407"/>
      <c r="AGC3" s="407"/>
      <c r="AGD3" s="407"/>
      <c r="AGE3" s="407"/>
      <c r="AGF3" s="407"/>
      <c r="AGG3" s="407"/>
      <c r="AGH3" s="407"/>
      <c r="AGI3" s="407"/>
      <c r="AGJ3" s="407"/>
      <c r="AGK3" s="407"/>
      <c r="AGL3" s="407"/>
      <c r="AGM3" s="407"/>
      <c r="AGN3" s="407"/>
      <c r="AGO3" s="407"/>
      <c r="AGP3" s="407"/>
      <c r="AGQ3" s="407"/>
      <c r="AGR3" s="407"/>
      <c r="AGS3" s="407"/>
      <c r="AGT3" s="407"/>
      <c r="AGU3" s="407"/>
      <c r="AGV3" s="407"/>
      <c r="AGW3" s="407"/>
      <c r="AGX3" s="407"/>
      <c r="AGY3" s="407"/>
      <c r="AGZ3" s="407"/>
      <c r="AHA3" s="407"/>
      <c r="AHB3" s="407"/>
      <c r="AHC3" s="407"/>
      <c r="AHD3" s="407"/>
      <c r="AHE3" s="407"/>
      <c r="AHF3" s="407"/>
      <c r="AHG3" s="407"/>
      <c r="AHH3" s="407"/>
      <c r="AHI3" s="407"/>
      <c r="AHJ3" s="407"/>
      <c r="AHK3" s="407"/>
      <c r="AHL3" s="407"/>
      <c r="AHM3" s="407"/>
      <c r="AHN3" s="407"/>
      <c r="AHO3" s="407"/>
      <c r="AHP3" s="407"/>
      <c r="AHQ3" s="407"/>
      <c r="AHR3" s="407"/>
      <c r="AHS3" s="407"/>
      <c r="AHT3" s="407"/>
      <c r="AHU3" s="407"/>
      <c r="AHV3" s="407"/>
      <c r="AHW3" s="407"/>
      <c r="AHX3" s="407"/>
      <c r="AHY3" s="407"/>
      <c r="AHZ3" s="407"/>
      <c r="AIA3" s="407"/>
      <c r="AIB3" s="407"/>
      <c r="AIC3" s="407"/>
      <c r="AID3" s="407"/>
      <c r="AIE3" s="407"/>
      <c r="AIF3" s="407"/>
      <c r="AIG3" s="407"/>
      <c r="AIH3" s="407"/>
      <c r="AII3" s="407"/>
      <c r="AIJ3" s="407"/>
      <c r="AIK3" s="407"/>
      <c r="AIL3" s="407"/>
      <c r="AIM3" s="407"/>
      <c r="AIN3" s="407"/>
      <c r="AIO3" s="407"/>
      <c r="AIP3" s="407"/>
      <c r="AIQ3" s="407"/>
      <c r="AIR3" s="407"/>
      <c r="AIS3" s="407"/>
      <c r="AIT3" s="407"/>
      <c r="AIU3" s="407"/>
      <c r="AIV3" s="407"/>
      <c r="AIW3" s="407"/>
      <c r="AIX3" s="407"/>
      <c r="AIY3" s="407"/>
      <c r="AIZ3" s="407"/>
      <c r="AJA3" s="407"/>
      <c r="AJB3" s="407"/>
      <c r="AJC3" s="407"/>
      <c r="AJD3" s="407"/>
      <c r="AJE3" s="407"/>
      <c r="AJF3" s="407"/>
      <c r="AJG3" s="407"/>
      <c r="AJH3" s="407"/>
      <c r="AJI3" s="407"/>
      <c r="AJJ3" s="407"/>
      <c r="AJK3" s="407"/>
      <c r="AJL3" s="407"/>
      <c r="AJM3" s="407"/>
      <c r="AJN3" s="407"/>
      <c r="AJO3" s="407"/>
      <c r="AJP3" s="407"/>
      <c r="AJQ3" s="407"/>
      <c r="AJR3" s="407"/>
      <c r="AJS3" s="407"/>
      <c r="AJT3" s="407"/>
      <c r="AJU3" s="407"/>
      <c r="AJV3" s="407"/>
      <c r="AJW3" s="407"/>
      <c r="AJX3" s="407"/>
      <c r="AJY3" s="407"/>
      <c r="AJZ3" s="407"/>
      <c r="AKA3" s="407"/>
      <c r="AKB3" s="407"/>
      <c r="AKC3" s="407"/>
      <c r="AKD3" s="407"/>
      <c r="AKE3" s="407"/>
      <c r="AKF3" s="407"/>
      <c r="AKG3" s="407"/>
      <c r="AKH3" s="407"/>
      <c r="AKI3" s="407"/>
      <c r="AKJ3" s="407"/>
      <c r="AKK3" s="407"/>
      <c r="AKL3" s="407"/>
      <c r="AKM3" s="407"/>
      <c r="AKN3" s="407"/>
      <c r="AKO3" s="407"/>
      <c r="AKP3" s="407"/>
      <c r="AKQ3" s="407"/>
      <c r="AKR3" s="407"/>
      <c r="AKS3" s="407"/>
      <c r="AKT3" s="407"/>
      <c r="AKU3" s="407"/>
      <c r="AKV3" s="407"/>
      <c r="AKW3" s="407"/>
      <c r="AKX3" s="407"/>
      <c r="AKY3" s="407"/>
      <c r="AKZ3" s="407"/>
      <c r="ALA3" s="407"/>
      <c r="ALB3" s="407"/>
      <c r="ALC3" s="407"/>
      <c r="ALD3" s="407"/>
      <c r="ALE3" s="407"/>
      <c r="ALF3" s="407"/>
      <c r="ALG3" s="407"/>
      <c r="ALH3" s="407"/>
      <c r="ALI3" s="407"/>
      <c r="ALJ3" s="407"/>
      <c r="ALK3" s="407"/>
      <c r="ALL3" s="407"/>
      <c r="ALM3" s="407"/>
      <c r="ALN3" s="407"/>
      <c r="ALO3" s="407"/>
      <c r="ALP3" s="407"/>
      <c r="ALQ3" s="407"/>
      <c r="ALR3" s="407"/>
      <c r="ALS3" s="407"/>
      <c r="ALT3" s="407"/>
      <c r="ALU3" s="407"/>
      <c r="ALV3" s="407"/>
      <c r="ALW3" s="407"/>
      <c r="ALX3" s="407"/>
      <c r="ALY3" s="407"/>
      <c r="ALZ3" s="407"/>
      <c r="AMA3" s="407"/>
      <c r="AMB3" s="407"/>
      <c r="AMC3" s="407"/>
      <c r="AMD3" s="407"/>
      <c r="AME3" s="407"/>
      <c r="AMF3" s="407"/>
      <c r="AMG3" s="407"/>
      <c r="AMH3" s="407"/>
      <c r="AMI3" s="407"/>
      <c r="AMJ3" s="407"/>
      <c r="AMK3" s="407"/>
    </row>
    <row r="4" customFormat="false" ht="25.5" hidden="false" customHeight="true" outlineLevel="0" collapsed="false">
      <c r="A4" s="403"/>
      <c r="B4" s="403"/>
      <c r="C4" s="404"/>
      <c r="D4" s="404" t="s">
        <v>23</v>
      </c>
      <c r="E4" s="404"/>
      <c r="F4" s="404" t="s">
        <v>210</v>
      </c>
      <c r="G4" s="404"/>
      <c r="H4" s="404"/>
      <c r="I4" s="404"/>
      <c r="J4" s="404"/>
      <c r="K4" s="404"/>
      <c r="L4" s="404"/>
      <c r="M4" s="404"/>
      <c r="N4" s="404" t="s">
        <v>211</v>
      </c>
      <c r="O4" s="404"/>
      <c r="P4" s="404"/>
      <c r="Q4" s="404"/>
      <c r="R4" s="404" t="s">
        <v>212</v>
      </c>
      <c r="S4" s="404"/>
      <c r="T4" s="404"/>
      <c r="U4" s="404"/>
      <c r="V4" s="405" t="s">
        <v>26</v>
      </c>
      <c r="W4" s="406"/>
      <c r="X4" s="406"/>
      <c r="Y4" s="407"/>
      <c r="Z4" s="407"/>
      <c r="AA4" s="407"/>
      <c r="AB4" s="407"/>
      <c r="AC4" s="407"/>
      <c r="AD4" s="407"/>
      <c r="AE4" s="407"/>
      <c r="AF4" s="407"/>
      <c r="AG4" s="407"/>
      <c r="AH4" s="407"/>
      <c r="AI4" s="407"/>
      <c r="AJ4" s="407"/>
      <c r="AK4" s="407"/>
      <c r="AL4" s="407"/>
      <c r="AM4" s="407"/>
      <c r="AN4" s="407"/>
      <c r="AO4" s="407"/>
      <c r="AP4" s="407"/>
      <c r="AQ4" s="407"/>
      <c r="AR4" s="407"/>
      <c r="AS4" s="407"/>
      <c r="AT4" s="407"/>
      <c r="AU4" s="407"/>
      <c r="AV4" s="407"/>
      <c r="AW4" s="407"/>
      <c r="AX4" s="407"/>
      <c r="AY4" s="407"/>
      <c r="AZ4" s="407"/>
      <c r="BA4" s="407"/>
      <c r="BB4" s="407"/>
      <c r="BC4" s="407"/>
      <c r="BD4" s="407"/>
      <c r="BE4" s="407"/>
      <c r="BF4" s="407"/>
      <c r="BG4" s="407"/>
      <c r="BH4" s="407"/>
      <c r="BI4" s="407"/>
      <c r="BJ4" s="407"/>
      <c r="BK4" s="407"/>
      <c r="BL4" s="407"/>
      <c r="BM4" s="407"/>
      <c r="BN4" s="407"/>
      <c r="BO4" s="407"/>
      <c r="BP4" s="407"/>
      <c r="BQ4" s="407"/>
      <c r="BR4" s="407"/>
      <c r="BS4" s="407"/>
      <c r="BT4" s="407"/>
      <c r="BU4" s="407"/>
      <c r="BV4" s="407"/>
      <c r="BW4" s="407"/>
      <c r="BX4" s="407"/>
      <c r="BY4" s="407"/>
      <c r="BZ4" s="407"/>
      <c r="CA4" s="407"/>
      <c r="CB4" s="407"/>
      <c r="CC4" s="407"/>
      <c r="CD4" s="407"/>
      <c r="CE4" s="407"/>
      <c r="CF4" s="407"/>
      <c r="CG4" s="407"/>
      <c r="CH4" s="407"/>
      <c r="CI4" s="407"/>
      <c r="CJ4" s="407"/>
      <c r="CK4" s="407"/>
      <c r="CL4" s="407"/>
      <c r="CM4" s="407"/>
      <c r="CN4" s="407"/>
      <c r="CO4" s="407"/>
      <c r="CP4" s="407"/>
      <c r="CQ4" s="407"/>
      <c r="CR4" s="407"/>
      <c r="CS4" s="407"/>
      <c r="CT4" s="407"/>
      <c r="CU4" s="407"/>
      <c r="CV4" s="407"/>
      <c r="CW4" s="407"/>
      <c r="CX4" s="407"/>
      <c r="CY4" s="407"/>
      <c r="CZ4" s="407"/>
      <c r="DA4" s="407"/>
      <c r="DB4" s="407"/>
      <c r="DC4" s="407"/>
      <c r="DD4" s="407"/>
      <c r="DE4" s="407"/>
      <c r="DF4" s="407"/>
      <c r="DG4" s="407"/>
      <c r="DH4" s="407"/>
      <c r="DI4" s="407"/>
      <c r="DJ4" s="407"/>
      <c r="DK4" s="407"/>
      <c r="DL4" s="407"/>
      <c r="DM4" s="407"/>
      <c r="DN4" s="407"/>
      <c r="DO4" s="407"/>
      <c r="DP4" s="407"/>
      <c r="DQ4" s="407"/>
      <c r="DR4" s="407"/>
      <c r="DS4" s="407"/>
      <c r="DT4" s="407"/>
      <c r="DU4" s="407"/>
      <c r="DV4" s="407"/>
      <c r="DW4" s="407"/>
      <c r="DX4" s="407"/>
      <c r="DY4" s="407"/>
      <c r="DZ4" s="407"/>
      <c r="EA4" s="407"/>
      <c r="EB4" s="407"/>
      <c r="EC4" s="407"/>
      <c r="ED4" s="407"/>
      <c r="EE4" s="407"/>
      <c r="EF4" s="407"/>
      <c r="EG4" s="407"/>
      <c r="EH4" s="407"/>
      <c r="EI4" s="407"/>
      <c r="EJ4" s="407"/>
      <c r="EK4" s="407"/>
      <c r="EL4" s="407"/>
      <c r="EM4" s="407"/>
      <c r="EN4" s="407"/>
      <c r="EO4" s="407"/>
      <c r="EP4" s="407"/>
      <c r="EQ4" s="407"/>
      <c r="ER4" s="407"/>
      <c r="ES4" s="407"/>
      <c r="ET4" s="407"/>
      <c r="EU4" s="407"/>
      <c r="EV4" s="407"/>
      <c r="EW4" s="407"/>
      <c r="EX4" s="407"/>
      <c r="EY4" s="407"/>
      <c r="EZ4" s="407"/>
      <c r="FA4" s="407"/>
      <c r="FB4" s="407"/>
      <c r="FC4" s="407"/>
      <c r="FD4" s="407"/>
      <c r="FE4" s="407"/>
      <c r="FF4" s="407"/>
      <c r="FG4" s="407"/>
      <c r="FH4" s="407"/>
      <c r="FI4" s="407"/>
      <c r="FJ4" s="407"/>
      <c r="FK4" s="407"/>
      <c r="FL4" s="407"/>
      <c r="FM4" s="407"/>
      <c r="FN4" s="407"/>
      <c r="FO4" s="407"/>
      <c r="FP4" s="407"/>
      <c r="FQ4" s="407"/>
      <c r="FR4" s="407"/>
      <c r="FS4" s="407"/>
      <c r="FT4" s="407"/>
      <c r="FU4" s="407"/>
      <c r="FV4" s="407"/>
      <c r="FW4" s="407"/>
      <c r="FX4" s="407"/>
      <c r="FY4" s="407"/>
      <c r="FZ4" s="407"/>
      <c r="GA4" s="407"/>
      <c r="GB4" s="407"/>
      <c r="GC4" s="407"/>
      <c r="GD4" s="407"/>
      <c r="GE4" s="407"/>
      <c r="GF4" s="407"/>
      <c r="GG4" s="407"/>
      <c r="GH4" s="407"/>
      <c r="GI4" s="407"/>
      <c r="GJ4" s="407"/>
      <c r="GK4" s="407"/>
      <c r="GL4" s="407"/>
      <c r="GM4" s="407"/>
      <c r="GN4" s="407"/>
      <c r="GO4" s="407"/>
      <c r="GP4" s="407"/>
      <c r="GQ4" s="407"/>
      <c r="GR4" s="407"/>
      <c r="GS4" s="407"/>
      <c r="GT4" s="407"/>
      <c r="GU4" s="407"/>
      <c r="GV4" s="407"/>
      <c r="GW4" s="407"/>
      <c r="GX4" s="407"/>
      <c r="GY4" s="407"/>
      <c r="GZ4" s="407"/>
      <c r="HA4" s="407"/>
      <c r="HB4" s="407"/>
      <c r="HC4" s="407"/>
      <c r="HD4" s="407"/>
      <c r="HE4" s="407"/>
      <c r="HF4" s="407"/>
      <c r="HG4" s="407"/>
      <c r="HH4" s="407"/>
      <c r="HI4" s="407"/>
      <c r="HJ4" s="407"/>
      <c r="HK4" s="407"/>
      <c r="HL4" s="407"/>
      <c r="HM4" s="407"/>
      <c r="HN4" s="407"/>
      <c r="HO4" s="407"/>
      <c r="HP4" s="407"/>
      <c r="HQ4" s="407"/>
      <c r="HR4" s="407"/>
      <c r="HS4" s="407"/>
      <c r="HT4" s="407"/>
      <c r="HU4" s="407"/>
      <c r="HV4" s="407"/>
      <c r="HW4" s="407"/>
      <c r="HX4" s="407"/>
      <c r="HY4" s="407"/>
      <c r="HZ4" s="407"/>
      <c r="IA4" s="407"/>
      <c r="IB4" s="407"/>
      <c r="IC4" s="407"/>
      <c r="ID4" s="407"/>
      <c r="IE4" s="407"/>
      <c r="IF4" s="407"/>
      <c r="IG4" s="407"/>
      <c r="IH4" s="407"/>
      <c r="II4" s="407"/>
      <c r="IJ4" s="407"/>
      <c r="IK4" s="407"/>
      <c r="IL4" s="407"/>
      <c r="IM4" s="407"/>
      <c r="IN4" s="407"/>
      <c r="IO4" s="407"/>
      <c r="IP4" s="407"/>
      <c r="IQ4" s="407"/>
      <c r="IR4" s="407"/>
      <c r="IS4" s="407"/>
      <c r="IT4" s="407"/>
      <c r="IU4" s="407"/>
      <c r="IV4" s="407"/>
      <c r="IW4" s="407"/>
      <c r="IX4" s="407"/>
      <c r="IY4" s="407"/>
      <c r="IZ4" s="407"/>
      <c r="JA4" s="407"/>
      <c r="JB4" s="407"/>
      <c r="JC4" s="407"/>
      <c r="JD4" s="407"/>
      <c r="JE4" s="407"/>
      <c r="JF4" s="407"/>
      <c r="JG4" s="407"/>
      <c r="JH4" s="407"/>
      <c r="JI4" s="407"/>
      <c r="JJ4" s="407"/>
      <c r="JK4" s="407"/>
      <c r="JL4" s="407"/>
      <c r="JM4" s="407"/>
      <c r="JN4" s="407"/>
      <c r="JO4" s="407"/>
      <c r="JP4" s="407"/>
      <c r="JQ4" s="407"/>
      <c r="JR4" s="407"/>
      <c r="JS4" s="407"/>
      <c r="JT4" s="407"/>
      <c r="JU4" s="407"/>
      <c r="JV4" s="407"/>
      <c r="JW4" s="407"/>
      <c r="JX4" s="407"/>
      <c r="JY4" s="407"/>
      <c r="JZ4" s="407"/>
      <c r="KA4" s="407"/>
      <c r="KB4" s="407"/>
      <c r="KC4" s="407"/>
      <c r="KD4" s="407"/>
      <c r="KE4" s="407"/>
      <c r="KF4" s="407"/>
      <c r="KG4" s="407"/>
      <c r="KH4" s="407"/>
      <c r="KI4" s="407"/>
      <c r="KJ4" s="407"/>
      <c r="KK4" s="407"/>
      <c r="KL4" s="407"/>
      <c r="KM4" s="407"/>
      <c r="KN4" s="407"/>
      <c r="KO4" s="407"/>
      <c r="KP4" s="407"/>
      <c r="KQ4" s="407"/>
      <c r="KR4" s="407"/>
      <c r="KS4" s="407"/>
      <c r="KT4" s="407"/>
      <c r="KU4" s="407"/>
      <c r="KV4" s="407"/>
      <c r="KW4" s="407"/>
      <c r="KX4" s="407"/>
      <c r="KY4" s="407"/>
      <c r="KZ4" s="407"/>
      <c r="LA4" s="407"/>
      <c r="LB4" s="407"/>
      <c r="LC4" s="407"/>
      <c r="LD4" s="407"/>
      <c r="LE4" s="407"/>
      <c r="LF4" s="407"/>
      <c r="LG4" s="407"/>
      <c r="LH4" s="407"/>
      <c r="LI4" s="407"/>
      <c r="LJ4" s="407"/>
      <c r="LK4" s="407"/>
      <c r="LL4" s="407"/>
      <c r="LM4" s="407"/>
      <c r="LN4" s="407"/>
      <c r="LO4" s="407"/>
      <c r="LP4" s="407"/>
      <c r="LQ4" s="407"/>
      <c r="LR4" s="407"/>
      <c r="LS4" s="407"/>
      <c r="LT4" s="407"/>
      <c r="LU4" s="407"/>
      <c r="LV4" s="407"/>
      <c r="LW4" s="407"/>
      <c r="LX4" s="407"/>
      <c r="LY4" s="407"/>
      <c r="LZ4" s="407"/>
      <c r="MA4" s="407"/>
      <c r="MB4" s="407"/>
      <c r="MC4" s="407"/>
      <c r="MD4" s="407"/>
      <c r="ME4" s="407"/>
      <c r="MF4" s="407"/>
      <c r="MG4" s="407"/>
      <c r="MH4" s="407"/>
      <c r="MI4" s="407"/>
      <c r="MJ4" s="407"/>
      <c r="MK4" s="407"/>
      <c r="ML4" s="407"/>
      <c r="MM4" s="407"/>
      <c r="MN4" s="407"/>
      <c r="MO4" s="407"/>
      <c r="MP4" s="407"/>
      <c r="MQ4" s="407"/>
      <c r="MR4" s="407"/>
      <c r="MS4" s="407"/>
      <c r="MT4" s="407"/>
      <c r="MU4" s="407"/>
      <c r="MV4" s="407"/>
      <c r="MW4" s="407"/>
      <c r="MX4" s="407"/>
      <c r="MY4" s="407"/>
      <c r="MZ4" s="407"/>
      <c r="NA4" s="407"/>
      <c r="NB4" s="407"/>
      <c r="NC4" s="407"/>
      <c r="ND4" s="407"/>
      <c r="NE4" s="407"/>
      <c r="NF4" s="407"/>
      <c r="NG4" s="407"/>
      <c r="NH4" s="407"/>
      <c r="NI4" s="407"/>
      <c r="NJ4" s="407"/>
      <c r="NK4" s="407"/>
      <c r="NL4" s="407"/>
      <c r="NM4" s="407"/>
      <c r="NN4" s="407"/>
      <c r="NO4" s="407"/>
      <c r="NP4" s="407"/>
      <c r="NQ4" s="407"/>
      <c r="NR4" s="407"/>
      <c r="NS4" s="407"/>
      <c r="NT4" s="407"/>
      <c r="NU4" s="407"/>
      <c r="NV4" s="407"/>
      <c r="NW4" s="407"/>
      <c r="NX4" s="407"/>
      <c r="NY4" s="407"/>
      <c r="NZ4" s="407"/>
      <c r="OA4" s="407"/>
      <c r="OB4" s="407"/>
      <c r="OC4" s="407"/>
      <c r="OD4" s="407"/>
      <c r="OE4" s="407"/>
      <c r="OF4" s="407"/>
      <c r="OG4" s="407"/>
      <c r="OH4" s="407"/>
      <c r="OI4" s="407"/>
      <c r="OJ4" s="407"/>
      <c r="OK4" s="407"/>
      <c r="OL4" s="407"/>
      <c r="OM4" s="407"/>
      <c r="ON4" s="407"/>
      <c r="OO4" s="407"/>
      <c r="OP4" s="407"/>
      <c r="OQ4" s="407"/>
      <c r="OR4" s="407"/>
      <c r="OS4" s="407"/>
      <c r="OT4" s="407"/>
      <c r="OU4" s="407"/>
      <c r="OV4" s="407"/>
      <c r="OW4" s="407"/>
      <c r="OX4" s="407"/>
      <c r="OY4" s="407"/>
      <c r="OZ4" s="407"/>
      <c r="PA4" s="407"/>
      <c r="PB4" s="407"/>
      <c r="PC4" s="407"/>
      <c r="PD4" s="407"/>
      <c r="PE4" s="407"/>
      <c r="PF4" s="407"/>
      <c r="PG4" s="407"/>
      <c r="PH4" s="407"/>
      <c r="PI4" s="407"/>
      <c r="PJ4" s="407"/>
      <c r="PK4" s="407"/>
      <c r="PL4" s="407"/>
      <c r="PM4" s="407"/>
      <c r="PN4" s="407"/>
      <c r="PO4" s="407"/>
      <c r="PP4" s="407"/>
      <c r="PQ4" s="407"/>
      <c r="PR4" s="407"/>
      <c r="PS4" s="407"/>
      <c r="PT4" s="407"/>
      <c r="PU4" s="407"/>
      <c r="PV4" s="407"/>
      <c r="PW4" s="407"/>
      <c r="PX4" s="407"/>
      <c r="PY4" s="407"/>
      <c r="PZ4" s="407"/>
      <c r="QA4" s="407"/>
      <c r="QB4" s="407"/>
      <c r="QC4" s="407"/>
      <c r="QD4" s="407"/>
      <c r="QE4" s="407"/>
      <c r="QF4" s="407"/>
      <c r="QG4" s="407"/>
      <c r="QH4" s="407"/>
      <c r="QI4" s="407"/>
      <c r="QJ4" s="407"/>
      <c r="QK4" s="407"/>
      <c r="QL4" s="407"/>
      <c r="QM4" s="407"/>
      <c r="QN4" s="407"/>
      <c r="QO4" s="407"/>
      <c r="QP4" s="407"/>
      <c r="QQ4" s="407"/>
      <c r="QR4" s="407"/>
      <c r="QS4" s="407"/>
      <c r="QT4" s="407"/>
      <c r="QU4" s="407"/>
      <c r="QV4" s="407"/>
      <c r="QW4" s="407"/>
      <c r="QX4" s="407"/>
      <c r="QY4" s="407"/>
      <c r="QZ4" s="407"/>
      <c r="RA4" s="407"/>
      <c r="RB4" s="407"/>
      <c r="RC4" s="407"/>
      <c r="RD4" s="407"/>
      <c r="RE4" s="407"/>
      <c r="RF4" s="407"/>
      <c r="RG4" s="407"/>
      <c r="RH4" s="407"/>
      <c r="RI4" s="407"/>
      <c r="RJ4" s="407"/>
      <c r="RK4" s="407"/>
      <c r="RL4" s="407"/>
      <c r="RM4" s="407"/>
      <c r="RN4" s="407"/>
      <c r="RO4" s="407"/>
      <c r="RP4" s="407"/>
      <c r="RQ4" s="407"/>
      <c r="RR4" s="407"/>
      <c r="RS4" s="407"/>
      <c r="RT4" s="407"/>
      <c r="RU4" s="407"/>
      <c r="RV4" s="407"/>
      <c r="RW4" s="407"/>
      <c r="RX4" s="407"/>
      <c r="RY4" s="407"/>
      <c r="RZ4" s="407"/>
      <c r="SA4" s="407"/>
      <c r="SB4" s="407"/>
      <c r="SC4" s="407"/>
      <c r="SD4" s="407"/>
      <c r="SE4" s="407"/>
      <c r="SF4" s="407"/>
      <c r="SG4" s="407"/>
      <c r="SH4" s="407"/>
      <c r="SI4" s="407"/>
      <c r="SJ4" s="407"/>
      <c r="SK4" s="407"/>
      <c r="SL4" s="407"/>
      <c r="SM4" s="407"/>
      <c r="SN4" s="407"/>
      <c r="SO4" s="407"/>
      <c r="SP4" s="407"/>
      <c r="SQ4" s="407"/>
      <c r="SR4" s="407"/>
      <c r="SS4" s="407"/>
      <c r="ST4" s="407"/>
      <c r="SU4" s="407"/>
      <c r="SV4" s="407"/>
      <c r="SW4" s="407"/>
      <c r="SX4" s="407"/>
      <c r="SY4" s="407"/>
      <c r="SZ4" s="407"/>
      <c r="TA4" s="407"/>
      <c r="TB4" s="407"/>
      <c r="TC4" s="407"/>
      <c r="TD4" s="407"/>
      <c r="TE4" s="407"/>
      <c r="TF4" s="407"/>
      <c r="TG4" s="407"/>
      <c r="TH4" s="407"/>
      <c r="TI4" s="407"/>
      <c r="TJ4" s="407"/>
      <c r="TK4" s="407"/>
      <c r="TL4" s="407"/>
      <c r="TM4" s="407"/>
      <c r="TN4" s="407"/>
      <c r="TO4" s="407"/>
      <c r="TP4" s="407"/>
      <c r="TQ4" s="407"/>
      <c r="TR4" s="407"/>
      <c r="TS4" s="407"/>
      <c r="TT4" s="407"/>
      <c r="TU4" s="407"/>
      <c r="TV4" s="407"/>
      <c r="TW4" s="407"/>
      <c r="TX4" s="407"/>
      <c r="TY4" s="407"/>
      <c r="TZ4" s="407"/>
      <c r="UA4" s="407"/>
      <c r="UB4" s="407"/>
      <c r="UC4" s="407"/>
      <c r="UD4" s="407"/>
      <c r="UE4" s="407"/>
      <c r="UF4" s="407"/>
      <c r="UG4" s="407"/>
      <c r="UH4" s="407"/>
      <c r="UI4" s="407"/>
      <c r="UJ4" s="407"/>
      <c r="UK4" s="407"/>
      <c r="UL4" s="407"/>
      <c r="UM4" s="407"/>
      <c r="UN4" s="407"/>
      <c r="UO4" s="407"/>
      <c r="UP4" s="407"/>
      <c r="UQ4" s="407"/>
      <c r="UR4" s="407"/>
      <c r="US4" s="407"/>
      <c r="UT4" s="407"/>
      <c r="UU4" s="407"/>
      <c r="UV4" s="407"/>
      <c r="UW4" s="407"/>
      <c r="UX4" s="407"/>
      <c r="UY4" s="407"/>
      <c r="UZ4" s="407"/>
      <c r="VA4" s="407"/>
      <c r="VB4" s="407"/>
      <c r="VC4" s="407"/>
      <c r="VD4" s="407"/>
      <c r="VE4" s="407"/>
      <c r="VF4" s="407"/>
      <c r="VG4" s="407"/>
      <c r="VH4" s="407"/>
      <c r="VI4" s="407"/>
      <c r="VJ4" s="407"/>
      <c r="VK4" s="407"/>
      <c r="VL4" s="407"/>
      <c r="VM4" s="407"/>
      <c r="VN4" s="407"/>
      <c r="VO4" s="407"/>
      <c r="VP4" s="407"/>
      <c r="VQ4" s="407"/>
      <c r="VR4" s="407"/>
      <c r="VS4" s="407"/>
      <c r="VT4" s="407"/>
      <c r="VU4" s="407"/>
      <c r="VV4" s="407"/>
      <c r="VW4" s="407"/>
      <c r="VX4" s="407"/>
      <c r="VY4" s="407"/>
      <c r="VZ4" s="407"/>
      <c r="WA4" s="407"/>
      <c r="WB4" s="407"/>
      <c r="WC4" s="407"/>
      <c r="WD4" s="407"/>
      <c r="WE4" s="407"/>
      <c r="WF4" s="407"/>
      <c r="WG4" s="407"/>
      <c r="WH4" s="407"/>
      <c r="WI4" s="407"/>
      <c r="WJ4" s="407"/>
      <c r="WK4" s="407"/>
      <c r="WL4" s="407"/>
      <c r="WM4" s="407"/>
      <c r="WN4" s="407"/>
      <c r="WO4" s="407"/>
      <c r="WP4" s="407"/>
      <c r="WQ4" s="407"/>
      <c r="WR4" s="407"/>
      <c r="WS4" s="407"/>
      <c r="WT4" s="407"/>
      <c r="WU4" s="407"/>
      <c r="WV4" s="407"/>
      <c r="WW4" s="407"/>
      <c r="WX4" s="407"/>
      <c r="WY4" s="407"/>
      <c r="WZ4" s="407"/>
      <c r="XA4" s="407"/>
      <c r="XB4" s="407"/>
      <c r="XC4" s="407"/>
      <c r="XD4" s="407"/>
      <c r="XE4" s="407"/>
      <c r="XF4" s="407"/>
      <c r="XG4" s="407"/>
      <c r="XH4" s="407"/>
      <c r="XI4" s="407"/>
      <c r="XJ4" s="407"/>
      <c r="XK4" s="407"/>
      <c r="XL4" s="407"/>
      <c r="XM4" s="407"/>
      <c r="XN4" s="407"/>
      <c r="XO4" s="407"/>
      <c r="XP4" s="407"/>
      <c r="XQ4" s="407"/>
      <c r="XR4" s="407"/>
      <c r="XS4" s="407"/>
      <c r="XT4" s="407"/>
      <c r="XU4" s="407"/>
      <c r="XV4" s="407"/>
      <c r="XW4" s="407"/>
      <c r="XX4" s="407"/>
      <c r="XY4" s="407"/>
      <c r="XZ4" s="407"/>
      <c r="YA4" s="407"/>
      <c r="YB4" s="407"/>
      <c r="YC4" s="407"/>
      <c r="YD4" s="407"/>
      <c r="YE4" s="407"/>
      <c r="YF4" s="407"/>
      <c r="YG4" s="407"/>
      <c r="YH4" s="407"/>
      <c r="YI4" s="407"/>
      <c r="YJ4" s="407"/>
      <c r="YK4" s="407"/>
      <c r="YL4" s="407"/>
      <c r="YM4" s="407"/>
      <c r="YN4" s="407"/>
      <c r="YO4" s="407"/>
      <c r="YP4" s="407"/>
      <c r="YQ4" s="407"/>
      <c r="YR4" s="407"/>
      <c r="YS4" s="407"/>
      <c r="YT4" s="407"/>
      <c r="YU4" s="407"/>
      <c r="YV4" s="407"/>
      <c r="YW4" s="407"/>
      <c r="YX4" s="407"/>
      <c r="YY4" s="407"/>
      <c r="YZ4" s="407"/>
      <c r="ZA4" s="407"/>
      <c r="ZB4" s="407"/>
      <c r="ZC4" s="407"/>
      <c r="ZD4" s="407"/>
      <c r="ZE4" s="407"/>
      <c r="ZF4" s="407"/>
      <c r="ZG4" s="407"/>
      <c r="ZH4" s="407"/>
      <c r="ZI4" s="407"/>
      <c r="ZJ4" s="407"/>
      <c r="ZK4" s="407"/>
      <c r="ZL4" s="407"/>
      <c r="ZM4" s="407"/>
      <c r="ZN4" s="407"/>
      <c r="ZO4" s="407"/>
      <c r="ZP4" s="407"/>
      <c r="ZQ4" s="407"/>
      <c r="ZR4" s="407"/>
      <c r="ZS4" s="407"/>
      <c r="ZT4" s="407"/>
      <c r="ZU4" s="407"/>
      <c r="ZV4" s="407"/>
      <c r="ZW4" s="407"/>
      <c r="ZX4" s="407"/>
      <c r="ZY4" s="407"/>
      <c r="ZZ4" s="407"/>
      <c r="AAA4" s="407"/>
      <c r="AAB4" s="407"/>
      <c r="AAC4" s="407"/>
      <c r="AAD4" s="407"/>
      <c r="AAE4" s="407"/>
      <c r="AAF4" s="407"/>
      <c r="AAG4" s="407"/>
      <c r="AAH4" s="407"/>
      <c r="AAI4" s="407"/>
      <c r="AAJ4" s="407"/>
      <c r="AAK4" s="407"/>
      <c r="AAL4" s="407"/>
      <c r="AAM4" s="407"/>
      <c r="AAN4" s="407"/>
      <c r="AAO4" s="407"/>
      <c r="AAP4" s="407"/>
      <c r="AAQ4" s="407"/>
      <c r="AAR4" s="407"/>
      <c r="AAS4" s="407"/>
      <c r="AAT4" s="407"/>
      <c r="AAU4" s="407"/>
      <c r="AAV4" s="407"/>
      <c r="AAW4" s="407"/>
      <c r="AAX4" s="407"/>
      <c r="AAY4" s="407"/>
      <c r="AAZ4" s="407"/>
      <c r="ABA4" s="407"/>
      <c r="ABB4" s="407"/>
      <c r="ABC4" s="407"/>
      <c r="ABD4" s="407"/>
      <c r="ABE4" s="407"/>
      <c r="ABF4" s="407"/>
      <c r="ABG4" s="407"/>
      <c r="ABH4" s="407"/>
      <c r="ABI4" s="407"/>
      <c r="ABJ4" s="407"/>
      <c r="ABK4" s="407"/>
      <c r="ABL4" s="407"/>
      <c r="ABM4" s="407"/>
      <c r="ABN4" s="407"/>
      <c r="ABO4" s="407"/>
      <c r="ABP4" s="407"/>
      <c r="ABQ4" s="407"/>
      <c r="ABR4" s="407"/>
      <c r="ABS4" s="407"/>
      <c r="ABT4" s="407"/>
      <c r="ABU4" s="407"/>
      <c r="ABV4" s="407"/>
      <c r="ABW4" s="407"/>
      <c r="ABX4" s="407"/>
      <c r="ABY4" s="407"/>
      <c r="ABZ4" s="407"/>
      <c r="ACA4" s="407"/>
      <c r="ACB4" s="407"/>
      <c r="ACC4" s="407"/>
      <c r="ACD4" s="407"/>
      <c r="ACE4" s="407"/>
      <c r="ACF4" s="407"/>
      <c r="ACG4" s="407"/>
      <c r="ACH4" s="407"/>
      <c r="ACI4" s="407"/>
      <c r="ACJ4" s="407"/>
      <c r="ACK4" s="407"/>
      <c r="ACL4" s="407"/>
      <c r="ACM4" s="407"/>
      <c r="ACN4" s="407"/>
      <c r="ACO4" s="407"/>
      <c r="ACP4" s="407"/>
      <c r="ACQ4" s="407"/>
      <c r="ACR4" s="407"/>
      <c r="ACS4" s="407"/>
      <c r="ACT4" s="407"/>
      <c r="ACU4" s="407"/>
      <c r="ACV4" s="407"/>
      <c r="ACW4" s="407"/>
      <c r="ACX4" s="407"/>
      <c r="ACY4" s="407"/>
      <c r="ACZ4" s="407"/>
      <c r="ADA4" s="407"/>
      <c r="ADB4" s="407"/>
      <c r="ADC4" s="407"/>
      <c r="ADD4" s="407"/>
      <c r="ADE4" s="407"/>
      <c r="ADF4" s="407"/>
      <c r="ADG4" s="407"/>
      <c r="ADH4" s="407"/>
      <c r="ADI4" s="407"/>
      <c r="ADJ4" s="407"/>
      <c r="ADK4" s="407"/>
      <c r="ADL4" s="407"/>
      <c r="ADM4" s="407"/>
      <c r="ADN4" s="407"/>
      <c r="ADO4" s="407"/>
      <c r="ADP4" s="407"/>
      <c r="ADQ4" s="407"/>
      <c r="ADR4" s="407"/>
      <c r="ADS4" s="407"/>
      <c r="ADT4" s="407"/>
      <c r="ADU4" s="407"/>
      <c r="ADV4" s="407"/>
      <c r="ADW4" s="407"/>
      <c r="ADX4" s="407"/>
      <c r="ADY4" s="407"/>
      <c r="ADZ4" s="407"/>
      <c r="AEA4" s="407"/>
      <c r="AEB4" s="407"/>
      <c r="AEC4" s="407"/>
      <c r="AED4" s="407"/>
      <c r="AEE4" s="407"/>
      <c r="AEF4" s="407"/>
      <c r="AEG4" s="407"/>
      <c r="AEH4" s="407"/>
      <c r="AEI4" s="407"/>
      <c r="AEJ4" s="407"/>
      <c r="AEK4" s="407"/>
      <c r="AEL4" s="407"/>
      <c r="AEM4" s="407"/>
      <c r="AEN4" s="407"/>
      <c r="AEO4" s="407"/>
      <c r="AEP4" s="407"/>
      <c r="AEQ4" s="407"/>
      <c r="AER4" s="407"/>
      <c r="AES4" s="407"/>
      <c r="AET4" s="407"/>
      <c r="AEU4" s="407"/>
      <c r="AEV4" s="407"/>
      <c r="AEW4" s="407"/>
      <c r="AEX4" s="407"/>
      <c r="AEY4" s="407"/>
      <c r="AEZ4" s="407"/>
      <c r="AFA4" s="407"/>
      <c r="AFB4" s="407"/>
      <c r="AFC4" s="407"/>
      <c r="AFD4" s="407"/>
      <c r="AFE4" s="407"/>
      <c r="AFF4" s="407"/>
      <c r="AFG4" s="407"/>
      <c r="AFH4" s="407"/>
      <c r="AFI4" s="407"/>
      <c r="AFJ4" s="407"/>
      <c r="AFK4" s="407"/>
      <c r="AFL4" s="407"/>
      <c r="AFM4" s="407"/>
      <c r="AFN4" s="407"/>
      <c r="AFO4" s="407"/>
      <c r="AFP4" s="407"/>
      <c r="AFQ4" s="407"/>
      <c r="AFR4" s="407"/>
      <c r="AFS4" s="407"/>
      <c r="AFT4" s="407"/>
      <c r="AFU4" s="407"/>
      <c r="AFV4" s="407"/>
      <c r="AFW4" s="407"/>
      <c r="AFX4" s="407"/>
      <c r="AFY4" s="407"/>
      <c r="AFZ4" s="407"/>
      <c r="AGA4" s="407"/>
      <c r="AGB4" s="407"/>
      <c r="AGC4" s="407"/>
      <c r="AGD4" s="407"/>
      <c r="AGE4" s="407"/>
      <c r="AGF4" s="407"/>
      <c r="AGG4" s="407"/>
      <c r="AGH4" s="407"/>
      <c r="AGI4" s="407"/>
      <c r="AGJ4" s="407"/>
      <c r="AGK4" s="407"/>
      <c r="AGL4" s="407"/>
      <c r="AGM4" s="407"/>
      <c r="AGN4" s="407"/>
      <c r="AGO4" s="407"/>
      <c r="AGP4" s="407"/>
      <c r="AGQ4" s="407"/>
      <c r="AGR4" s="407"/>
      <c r="AGS4" s="407"/>
      <c r="AGT4" s="407"/>
      <c r="AGU4" s="407"/>
      <c r="AGV4" s="407"/>
      <c r="AGW4" s="407"/>
      <c r="AGX4" s="407"/>
      <c r="AGY4" s="407"/>
      <c r="AGZ4" s="407"/>
      <c r="AHA4" s="407"/>
      <c r="AHB4" s="407"/>
      <c r="AHC4" s="407"/>
      <c r="AHD4" s="407"/>
      <c r="AHE4" s="407"/>
      <c r="AHF4" s="407"/>
      <c r="AHG4" s="407"/>
      <c r="AHH4" s="407"/>
      <c r="AHI4" s="407"/>
      <c r="AHJ4" s="407"/>
      <c r="AHK4" s="407"/>
      <c r="AHL4" s="407"/>
      <c r="AHM4" s="407"/>
      <c r="AHN4" s="407"/>
      <c r="AHO4" s="407"/>
      <c r="AHP4" s="407"/>
      <c r="AHQ4" s="407"/>
      <c r="AHR4" s="407"/>
      <c r="AHS4" s="407"/>
      <c r="AHT4" s="407"/>
      <c r="AHU4" s="407"/>
      <c r="AHV4" s="407"/>
      <c r="AHW4" s="407"/>
      <c r="AHX4" s="407"/>
      <c r="AHY4" s="407"/>
      <c r="AHZ4" s="407"/>
      <c r="AIA4" s="407"/>
      <c r="AIB4" s="407"/>
      <c r="AIC4" s="407"/>
      <c r="AID4" s="407"/>
      <c r="AIE4" s="407"/>
      <c r="AIF4" s="407"/>
      <c r="AIG4" s="407"/>
      <c r="AIH4" s="407"/>
      <c r="AII4" s="407"/>
      <c r="AIJ4" s="407"/>
      <c r="AIK4" s="407"/>
      <c r="AIL4" s="407"/>
      <c r="AIM4" s="407"/>
      <c r="AIN4" s="407"/>
      <c r="AIO4" s="407"/>
      <c r="AIP4" s="407"/>
      <c r="AIQ4" s="407"/>
      <c r="AIR4" s="407"/>
      <c r="AIS4" s="407"/>
      <c r="AIT4" s="407"/>
      <c r="AIU4" s="407"/>
      <c r="AIV4" s="407"/>
      <c r="AIW4" s="407"/>
      <c r="AIX4" s="407"/>
      <c r="AIY4" s="407"/>
      <c r="AIZ4" s="407"/>
      <c r="AJA4" s="407"/>
      <c r="AJB4" s="407"/>
      <c r="AJC4" s="407"/>
      <c r="AJD4" s="407"/>
      <c r="AJE4" s="407"/>
      <c r="AJF4" s="407"/>
      <c r="AJG4" s="407"/>
      <c r="AJH4" s="407"/>
      <c r="AJI4" s="407"/>
      <c r="AJJ4" s="407"/>
      <c r="AJK4" s="407"/>
      <c r="AJL4" s="407"/>
      <c r="AJM4" s="407"/>
      <c r="AJN4" s="407"/>
      <c r="AJO4" s="407"/>
      <c r="AJP4" s="407"/>
      <c r="AJQ4" s="407"/>
      <c r="AJR4" s="407"/>
      <c r="AJS4" s="407"/>
      <c r="AJT4" s="407"/>
      <c r="AJU4" s="407"/>
      <c r="AJV4" s="407"/>
      <c r="AJW4" s="407"/>
      <c r="AJX4" s="407"/>
      <c r="AJY4" s="407"/>
      <c r="AJZ4" s="407"/>
      <c r="AKA4" s="407"/>
      <c r="AKB4" s="407"/>
      <c r="AKC4" s="407"/>
      <c r="AKD4" s="407"/>
      <c r="AKE4" s="407"/>
      <c r="AKF4" s="407"/>
      <c r="AKG4" s="407"/>
      <c r="AKH4" s="407"/>
      <c r="AKI4" s="407"/>
      <c r="AKJ4" s="407"/>
      <c r="AKK4" s="407"/>
      <c r="AKL4" s="407"/>
      <c r="AKM4" s="407"/>
      <c r="AKN4" s="407"/>
      <c r="AKO4" s="407"/>
      <c r="AKP4" s="407"/>
      <c r="AKQ4" s="407"/>
      <c r="AKR4" s="407"/>
      <c r="AKS4" s="407"/>
      <c r="AKT4" s="407"/>
      <c r="AKU4" s="407"/>
      <c r="AKV4" s="407"/>
      <c r="AKW4" s="407"/>
      <c r="AKX4" s="407"/>
      <c r="AKY4" s="407"/>
      <c r="AKZ4" s="407"/>
      <c r="ALA4" s="407"/>
      <c r="ALB4" s="407"/>
      <c r="ALC4" s="407"/>
      <c r="ALD4" s="407"/>
      <c r="ALE4" s="407"/>
      <c r="ALF4" s="407"/>
      <c r="ALG4" s="407"/>
      <c r="ALH4" s="407"/>
      <c r="ALI4" s="407"/>
      <c r="ALJ4" s="407"/>
      <c r="ALK4" s="407"/>
      <c r="ALL4" s="407"/>
      <c r="ALM4" s="407"/>
      <c r="ALN4" s="407"/>
      <c r="ALO4" s="407"/>
      <c r="ALP4" s="407"/>
      <c r="ALQ4" s="407"/>
      <c r="ALR4" s="407"/>
      <c r="ALS4" s="407"/>
      <c r="ALT4" s="407"/>
      <c r="ALU4" s="407"/>
      <c r="ALV4" s="407"/>
      <c r="ALW4" s="407"/>
      <c r="ALX4" s="407"/>
      <c r="ALY4" s="407"/>
      <c r="ALZ4" s="407"/>
      <c r="AMA4" s="407"/>
      <c r="AMB4" s="407"/>
      <c r="AMC4" s="407"/>
      <c r="AMD4" s="407"/>
      <c r="AME4" s="407"/>
      <c r="AMF4" s="407"/>
      <c r="AMG4" s="407"/>
      <c r="AMH4" s="407"/>
      <c r="AMI4" s="407"/>
      <c r="AMJ4" s="407"/>
      <c r="AMK4" s="407"/>
    </row>
    <row r="5" customFormat="false" ht="15" hidden="false" customHeight="true" outlineLevel="0" collapsed="false">
      <c r="A5" s="403"/>
      <c r="B5" s="403"/>
      <c r="C5" s="404"/>
      <c r="D5" s="404"/>
      <c r="E5" s="404"/>
      <c r="F5" s="404"/>
      <c r="G5" s="404"/>
      <c r="H5" s="404"/>
      <c r="I5" s="404"/>
      <c r="J5" s="404"/>
      <c r="K5" s="404"/>
      <c r="L5" s="404"/>
      <c r="M5" s="404"/>
      <c r="N5" s="404"/>
      <c r="O5" s="404"/>
      <c r="P5" s="404"/>
      <c r="Q5" s="404"/>
      <c r="R5" s="404"/>
      <c r="S5" s="404"/>
      <c r="T5" s="404"/>
      <c r="U5" s="404"/>
      <c r="V5" s="405"/>
      <c r="W5" s="406"/>
      <c r="X5" s="406"/>
      <c r="Y5" s="407"/>
      <c r="Z5" s="407"/>
      <c r="AA5" s="407"/>
      <c r="AB5" s="407"/>
      <c r="AC5" s="407"/>
      <c r="AD5" s="407"/>
      <c r="AE5" s="407"/>
      <c r="AF5" s="407"/>
      <c r="AG5" s="407"/>
      <c r="AH5" s="407"/>
      <c r="AI5" s="407"/>
      <c r="AJ5" s="407"/>
      <c r="AK5" s="407"/>
      <c r="AL5" s="407"/>
      <c r="AM5" s="407"/>
      <c r="AN5" s="407"/>
      <c r="AO5" s="407"/>
      <c r="AP5" s="407"/>
      <c r="AQ5" s="407"/>
      <c r="AR5" s="407"/>
      <c r="AS5" s="407"/>
      <c r="AT5" s="407"/>
      <c r="AU5" s="407"/>
      <c r="AV5" s="407"/>
      <c r="AW5" s="407"/>
      <c r="AX5" s="407"/>
      <c r="AY5" s="407"/>
      <c r="AZ5" s="407"/>
      <c r="BA5" s="407"/>
      <c r="BB5" s="407"/>
      <c r="BC5" s="407"/>
      <c r="BD5" s="407"/>
      <c r="BE5" s="407"/>
      <c r="BF5" s="407"/>
      <c r="BG5" s="407"/>
      <c r="BH5" s="407"/>
      <c r="BI5" s="407"/>
      <c r="BJ5" s="407"/>
      <c r="BK5" s="407"/>
      <c r="BL5" s="407"/>
      <c r="BM5" s="407"/>
      <c r="BN5" s="407"/>
      <c r="BO5" s="407"/>
      <c r="BP5" s="407"/>
      <c r="BQ5" s="407"/>
      <c r="BR5" s="407"/>
      <c r="BS5" s="407"/>
      <c r="BT5" s="407"/>
      <c r="BU5" s="407"/>
      <c r="BV5" s="407"/>
      <c r="BW5" s="407"/>
      <c r="BX5" s="407"/>
      <c r="BY5" s="407"/>
      <c r="BZ5" s="407"/>
      <c r="CA5" s="407"/>
      <c r="CB5" s="407"/>
      <c r="CC5" s="407"/>
      <c r="CD5" s="407"/>
      <c r="CE5" s="407"/>
      <c r="CF5" s="407"/>
      <c r="CG5" s="407"/>
      <c r="CH5" s="407"/>
      <c r="CI5" s="407"/>
      <c r="CJ5" s="407"/>
      <c r="CK5" s="407"/>
      <c r="CL5" s="407"/>
      <c r="CM5" s="407"/>
      <c r="CN5" s="407"/>
      <c r="CO5" s="407"/>
      <c r="CP5" s="407"/>
      <c r="CQ5" s="407"/>
      <c r="CR5" s="407"/>
      <c r="CS5" s="407"/>
      <c r="CT5" s="407"/>
      <c r="CU5" s="407"/>
      <c r="CV5" s="407"/>
      <c r="CW5" s="407"/>
      <c r="CX5" s="407"/>
      <c r="CY5" s="407"/>
      <c r="CZ5" s="407"/>
      <c r="DA5" s="407"/>
      <c r="DB5" s="407"/>
      <c r="DC5" s="407"/>
      <c r="DD5" s="407"/>
      <c r="DE5" s="407"/>
      <c r="DF5" s="407"/>
      <c r="DG5" s="407"/>
      <c r="DH5" s="407"/>
      <c r="DI5" s="407"/>
      <c r="DJ5" s="407"/>
      <c r="DK5" s="407"/>
      <c r="DL5" s="407"/>
      <c r="DM5" s="407"/>
      <c r="DN5" s="407"/>
      <c r="DO5" s="407"/>
      <c r="DP5" s="407"/>
      <c r="DQ5" s="407"/>
      <c r="DR5" s="407"/>
      <c r="DS5" s="407"/>
      <c r="DT5" s="407"/>
      <c r="DU5" s="407"/>
      <c r="DV5" s="407"/>
      <c r="DW5" s="407"/>
      <c r="DX5" s="407"/>
      <c r="DY5" s="407"/>
      <c r="DZ5" s="407"/>
      <c r="EA5" s="407"/>
      <c r="EB5" s="407"/>
      <c r="EC5" s="407"/>
      <c r="ED5" s="407"/>
      <c r="EE5" s="407"/>
      <c r="EF5" s="407"/>
      <c r="EG5" s="407"/>
      <c r="EH5" s="407"/>
      <c r="EI5" s="407"/>
      <c r="EJ5" s="407"/>
      <c r="EK5" s="407"/>
      <c r="EL5" s="407"/>
      <c r="EM5" s="407"/>
      <c r="EN5" s="407"/>
      <c r="EO5" s="407"/>
      <c r="EP5" s="407"/>
      <c r="EQ5" s="407"/>
      <c r="ER5" s="407"/>
      <c r="ES5" s="407"/>
      <c r="ET5" s="407"/>
      <c r="EU5" s="407"/>
      <c r="EV5" s="407"/>
      <c r="EW5" s="407"/>
      <c r="EX5" s="407"/>
      <c r="EY5" s="407"/>
      <c r="EZ5" s="407"/>
      <c r="FA5" s="407"/>
      <c r="FB5" s="407"/>
      <c r="FC5" s="407"/>
      <c r="FD5" s="407"/>
      <c r="FE5" s="407"/>
      <c r="FF5" s="407"/>
      <c r="FG5" s="407"/>
      <c r="FH5" s="407"/>
      <c r="FI5" s="407"/>
      <c r="FJ5" s="407"/>
      <c r="FK5" s="407"/>
      <c r="FL5" s="407"/>
      <c r="FM5" s="407"/>
      <c r="FN5" s="407"/>
      <c r="FO5" s="407"/>
      <c r="FP5" s="407"/>
      <c r="FQ5" s="407"/>
      <c r="FR5" s="407"/>
      <c r="FS5" s="407"/>
      <c r="FT5" s="407"/>
      <c r="FU5" s="407"/>
      <c r="FV5" s="407"/>
      <c r="FW5" s="407"/>
      <c r="FX5" s="407"/>
      <c r="FY5" s="407"/>
      <c r="FZ5" s="407"/>
      <c r="GA5" s="407"/>
      <c r="GB5" s="407"/>
      <c r="GC5" s="407"/>
      <c r="GD5" s="407"/>
      <c r="GE5" s="407"/>
      <c r="GF5" s="407"/>
      <c r="GG5" s="407"/>
      <c r="GH5" s="407"/>
      <c r="GI5" s="407"/>
      <c r="GJ5" s="407"/>
      <c r="GK5" s="407"/>
      <c r="GL5" s="407"/>
      <c r="GM5" s="407"/>
      <c r="GN5" s="407"/>
      <c r="GO5" s="407"/>
      <c r="GP5" s="407"/>
      <c r="GQ5" s="407"/>
      <c r="GR5" s="407"/>
      <c r="GS5" s="407"/>
      <c r="GT5" s="407"/>
      <c r="GU5" s="407"/>
      <c r="GV5" s="407"/>
      <c r="GW5" s="407"/>
      <c r="GX5" s="407"/>
      <c r="GY5" s="407"/>
      <c r="GZ5" s="407"/>
      <c r="HA5" s="407"/>
      <c r="HB5" s="407"/>
      <c r="HC5" s="407"/>
      <c r="HD5" s="407"/>
      <c r="HE5" s="407"/>
      <c r="HF5" s="407"/>
      <c r="HG5" s="407"/>
      <c r="HH5" s="407"/>
      <c r="HI5" s="407"/>
      <c r="HJ5" s="407"/>
      <c r="HK5" s="407"/>
      <c r="HL5" s="407"/>
      <c r="HM5" s="407"/>
      <c r="HN5" s="407"/>
      <c r="HO5" s="407"/>
      <c r="HP5" s="407"/>
      <c r="HQ5" s="407"/>
      <c r="HR5" s="407"/>
      <c r="HS5" s="407"/>
      <c r="HT5" s="407"/>
      <c r="HU5" s="407"/>
      <c r="HV5" s="407"/>
      <c r="HW5" s="407"/>
      <c r="HX5" s="407"/>
      <c r="HY5" s="407"/>
      <c r="HZ5" s="407"/>
      <c r="IA5" s="407"/>
      <c r="IB5" s="407"/>
      <c r="IC5" s="407"/>
      <c r="ID5" s="407"/>
      <c r="IE5" s="407"/>
      <c r="IF5" s="407"/>
      <c r="IG5" s="407"/>
      <c r="IH5" s="407"/>
      <c r="II5" s="407"/>
      <c r="IJ5" s="407"/>
      <c r="IK5" s="407"/>
      <c r="IL5" s="407"/>
      <c r="IM5" s="407"/>
      <c r="IN5" s="407"/>
      <c r="IO5" s="407"/>
      <c r="IP5" s="407"/>
      <c r="IQ5" s="407"/>
      <c r="IR5" s="407"/>
      <c r="IS5" s="407"/>
      <c r="IT5" s="407"/>
      <c r="IU5" s="407"/>
      <c r="IV5" s="407"/>
      <c r="IW5" s="407"/>
      <c r="IX5" s="407"/>
      <c r="IY5" s="407"/>
      <c r="IZ5" s="407"/>
      <c r="JA5" s="407"/>
      <c r="JB5" s="407"/>
      <c r="JC5" s="407"/>
      <c r="JD5" s="407"/>
      <c r="JE5" s="407"/>
      <c r="JF5" s="407"/>
      <c r="JG5" s="407"/>
      <c r="JH5" s="407"/>
      <c r="JI5" s="407"/>
      <c r="JJ5" s="407"/>
      <c r="JK5" s="407"/>
      <c r="JL5" s="407"/>
      <c r="JM5" s="407"/>
      <c r="JN5" s="407"/>
      <c r="JO5" s="407"/>
      <c r="JP5" s="407"/>
      <c r="JQ5" s="407"/>
      <c r="JR5" s="407"/>
      <c r="JS5" s="407"/>
      <c r="JT5" s="407"/>
      <c r="JU5" s="407"/>
      <c r="JV5" s="407"/>
      <c r="JW5" s="407"/>
      <c r="JX5" s="407"/>
      <c r="JY5" s="407"/>
      <c r="JZ5" s="407"/>
      <c r="KA5" s="407"/>
      <c r="KB5" s="407"/>
      <c r="KC5" s="407"/>
      <c r="KD5" s="407"/>
      <c r="KE5" s="407"/>
      <c r="KF5" s="407"/>
      <c r="KG5" s="407"/>
      <c r="KH5" s="407"/>
      <c r="KI5" s="407"/>
      <c r="KJ5" s="407"/>
      <c r="KK5" s="407"/>
      <c r="KL5" s="407"/>
      <c r="KM5" s="407"/>
      <c r="KN5" s="407"/>
      <c r="KO5" s="407"/>
      <c r="KP5" s="407"/>
      <c r="KQ5" s="407"/>
      <c r="KR5" s="407"/>
      <c r="KS5" s="407"/>
      <c r="KT5" s="407"/>
      <c r="KU5" s="407"/>
      <c r="KV5" s="407"/>
      <c r="KW5" s="407"/>
      <c r="KX5" s="407"/>
      <c r="KY5" s="407"/>
      <c r="KZ5" s="407"/>
      <c r="LA5" s="407"/>
      <c r="LB5" s="407"/>
      <c r="LC5" s="407"/>
      <c r="LD5" s="407"/>
      <c r="LE5" s="407"/>
      <c r="LF5" s="407"/>
      <c r="LG5" s="407"/>
      <c r="LH5" s="407"/>
      <c r="LI5" s="407"/>
      <c r="LJ5" s="407"/>
      <c r="LK5" s="407"/>
      <c r="LL5" s="407"/>
      <c r="LM5" s="407"/>
      <c r="LN5" s="407"/>
      <c r="LO5" s="407"/>
      <c r="LP5" s="407"/>
      <c r="LQ5" s="407"/>
      <c r="LR5" s="407"/>
      <c r="LS5" s="407"/>
      <c r="LT5" s="407"/>
      <c r="LU5" s="407"/>
      <c r="LV5" s="407"/>
      <c r="LW5" s="407"/>
      <c r="LX5" s="407"/>
      <c r="LY5" s="407"/>
      <c r="LZ5" s="407"/>
      <c r="MA5" s="407"/>
      <c r="MB5" s="407"/>
      <c r="MC5" s="407"/>
      <c r="MD5" s="407"/>
      <c r="ME5" s="407"/>
      <c r="MF5" s="407"/>
      <c r="MG5" s="407"/>
      <c r="MH5" s="407"/>
      <c r="MI5" s="407"/>
      <c r="MJ5" s="407"/>
      <c r="MK5" s="407"/>
      <c r="ML5" s="407"/>
      <c r="MM5" s="407"/>
      <c r="MN5" s="407"/>
      <c r="MO5" s="407"/>
      <c r="MP5" s="407"/>
      <c r="MQ5" s="407"/>
      <c r="MR5" s="407"/>
      <c r="MS5" s="407"/>
      <c r="MT5" s="407"/>
      <c r="MU5" s="407"/>
      <c r="MV5" s="407"/>
      <c r="MW5" s="407"/>
      <c r="MX5" s="407"/>
      <c r="MY5" s="407"/>
      <c r="MZ5" s="407"/>
      <c r="NA5" s="407"/>
      <c r="NB5" s="407"/>
      <c r="NC5" s="407"/>
      <c r="ND5" s="407"/>
      <c r="NE5" s="407"/>
      <c r="NF5" s="407"/>
      <c r="NG5" s="407"/>
      <c r="NH5" s="407"/>
      <c r="NI5" s="407"/>
      <c r="NJ5" s="407"/>
      <c r="NK5" s="407"/>
      <c r="NL5" s="407"/>
      <c r="NM5" s="407"/>
      <c r="NN5" s="407"/>
      <c r="NO5" s="407"/>
      <c r="NP5" s="407"/>
      <c r="NQ5" s="407"/>
      <c r="NR5" s="407"/>
      <c r="NS5" s="407"/>
      <c r="NT5" s="407"/>
      <c r="NU5" s="407"/>
      <c r="NV5" s="407"/>
      <c r="NW5" s="407"/>
      <c r="NX5" s="407"/>
      <c r="NY5" s="407"/>
      <c r="NZ5" s="407"/>
      <c r="OA5" s="407"/>
      <c r="OB5" s="407"/>
      <c r="OC5" s="407"/>
      <c r="OD5" s="407"/>
      <c r="OE5" s="407"/>
      <c r="OF5" s="407"/>
      <c r="OG5" s="407"/>
      <c r="OH5" s="407"/>
      <c r="OI5" s="407"/>
      <c r="OJ5" s="407"/>
      <c r="OK5" s="407"/>
      <c r="OL5" s="407"/>
      <c r="OM5" s="407"/>
      <c r="ON5" s="407"/>
      <c r="OO5" s="407"/>
      <c r="OP5" s="407"/>
      <c r="OQ5" s="407"/>
      <c r="OR5" s="407"/>
      <c r="OS5" s="407"/>
      <c r="OT5" s="407"/>
      <c r="OU5" s="407"/>
      <c r="OV5" s="407"/>
      <c r="OW5" s="407"/>
      <c r="OX5" s="407"/>
      <c r="OY5" s="407"/>
      <c r="OZ5" s="407"/>
      <c r="PA5" s="407"/>
      <c r="PB5" s="407"/>
      <c r="PC5" s="407"/>
      <c r="PD5" s="407"/>
      <c r="PE5" s="407"/>
      <c r="PF5" s="407"/>
      <c r="PG5" s="407"/>
      <c r="PH5" s="407"/>
      <c r="PI5" s="407"/>
      <c r="PJ5" s="407"/>
      <c r="PK5" s="407"/>
      <c r="PL5" s="407"/>
      <c r="PM5" s="407"/>
      <c r="PN5" s="407"/>
      <c r="PO5" s="407"/>
      <c r="PP5" s="407"/>
      <c r="PQ5" s="407"/>
      <c r="PR5" s="407"/>
      <c r="PS5" s="407"/>
      <c r="PT5" s="407"/>
      <c r="PU5" s="407"/>
      <c r="PV5" s="407"/>
      <c r="PW5" s="407"/>
      <c r="PX5" s="407"/>
      <c r="PY5" s="407"/>
      <c r="PZ5" s="407"/>
      <c r="QA5" s="407"/>
      <c r="QB5" s="407"/>
      <c r="QC5" s="407"/>
      <c r="QD5" s="407"/>
      <c r="QE5" s="407"/>
      <c r="QF5" s="407"/>
      <c r="QG5" s="407"/>
      <c r="QH5" s="407"/>
      <c r="QI5" s="407"/>
      <c r="QJ5" s="407"/>
      <c r="QK5" s="407"/>
      <c r="QL5" s="407"/>
      <c r="QM5" s="407"/>
      <c r="QN5" s="407"/>
      <c r="QO5" s="407"/>
      <c r="QP5" s="407"/>
      <c r="QQ5" s="407"/>
      <c r="QR5" s="407"/>
      <c r="QS5" s="407"/>
      <c r="QT5" s="407"/>
      <c r="QU5" s="407"/>
      <c r="QV5" s="407"/>
      <c r="QW5" s="407"/>
      <c r="QX5" s="407"/>
      <c r="QY5" s="407"/>
      <c r="QZ5" s="407"/>
      <c r="RA5" s="407"/>
      <c r="RB5" s="407"/>
      <c r="RC5" s="407"/>
      <c r="RD5" s="407"/>
      <c r="RE5" s="407"/>
      <c r="RF5" s="407"/>
      <c r="RG5" s="407"/>
      <c r="RH5" s="407"/>
      <c r="RI5" s="407"/>
      <c r="RJ5" s="407"/>
      <c r="RK5" s="407"/>
      <c r="RL5" s="407"/>
      <c r="RM5" s="407"/>
      <c r="RN5" s="407"/>
      <c r="RO5" s="407"/>
      <c r="RP5" s="407"/>
      <c r="RQ5" s="407"/>
      <c r="RR5" s="407"/>
      <c r="RS5" s="407"/>
      <c r="RT5" s="407"/>
      <c r="RU5" s="407"/>
      <c r="RV5" s="407"/>
      <c r="RW5" s="407"/>
      <c r="RX5" s="407"/>
      <c r="RY5" s="407"/>
      <c r="RZ5" s="407"/>
      <c r="SA5" s="407"/>
      <c r="SB5" s="407"/>
      <c r="SC5" s="407"/>
      <c r="SD5" s="407"/>
      <c r="SE5" s="407"/>
      <c r="SF5" s="407"/>
      <c r="SG5" s="407"/>
      <c r="SH5" s="407"/>
      <c r="SI5" s="407"/>
      <c r="SJ5" s="407"/>
      <c r="SK5" s="407"/>
      <c r="SL5" s="407"/>
      <c r="SM5" s="407"/>
      <c r="SN5" s="407"/>
      <c r="SO5" s="407"/>
      <c r="SP5" s="407"/>
      <c r="SQ5" s="407"/>
      <c r="SR5" s="407"/>
      <c r="SS5" s="407"/>
      <c r="ST5" s="407"/>
      <c r="SU5" s="407"/>
      <c r="SV5" s="407"/>
      <c r="SW5" s="407"/>
      <c r="SX5" s="407"/>
      <c r="SY5" s="407"/>
      <c r="SZ5" s="407"/>
      <c r="TA5" s="407"/>
      <c r="TB5" s="407"/>
      <c r="TC5" s="407"/>
      <c r="TD5" s="407"/>
      <c r="TE5" s="407"/>
      <c r="TF5" s="407"/>
      <c r="TG5" s="407"/>
      <c r="TH5" s="407"/>
      <c r="TI5" s="407"/>
      <c r="TJ5" s="407"/>
      <c r="TK5" s="407"/>
      <c r="TL5" s="407"/>
      <c r="TM5" s="407"/>
      <c r="TN5" s="407"/>
      <c r="TO5" s="407"/>
      <c r="TP5" s="407"/>
      <c r="TQ5" s="407"/>
      <c r="TR5" s="407"/>
      <c r="TS5" s="407"/>
      <c r="TT5" s="407"/>
      <c r="TU5" s="407"/>
      <c r="TV5" s="407"/>
      <c r="TW5" s="407"/>
      <c r="TX5" s="407"/>
      <c r="TY5" s="407"/>
      <c r="TZ5" s="407"/>
      <c r="UA5" s="407"/>
      <c r="UB5" s="407"/>
      <c r="UC5" s="407"/>
      <c r="UD5" s="407"/>
      <c r="UE5" s="407"/>
      <c r="UF5" s="407"/>
      <c r="UG5" s="407"/>
      <c r="UH5" s="407"/>
      <c r="UI5" s="407"/>
      <c r="UJ5" s="407"/>
      <c r="UK5" s="407"/>
      <c r="UL5" s="407"/>
      <c r="UM5" s="407"/>
      <c r="UN5" s="407"/>
      <c r="UO5" s="407"/>
      <c r="UP5" s="407"/>
      <c r="UQ5" s="407"/>
      <c r="UR5" s="407"/>
      <c r="US5" s="407"/>
      <c r="UT5" s="407"/>
      <c r="UU5" s="407"/>
      <c r="UV5" s="407"/>
      <c r="UW5" s="407"/>
      <c r="UX5" s="407"/>
      <c r="UY5" s="407"/>
      <c r="UZ5" s="407"/>
      <c r="VA5" s="407"/>
      <c r="VB5" s="407"/>
      <c r="VC5" s="407"/>
      <c r="VD5" s="407"/>
      <c r="VE5" s="407"/>
      <c r="VF5" s="407"/>
      <c r="VG5" s="407"/>
      <c r="VH5" s="407"/>
      <c r="VI5" s="407"/>
      <c r="VJ5" s="407"/>
      <c r="VK5" s="407"/>
      <c r="VL5" s="407"/>
      <c r="VM5" s="407"/>
      <c r="VN5" s="407"/>
      <c r="VO5" s="407"/>
      <c r="VP5" s="407"/>
      <c r="VQ5" s="407"/>
      <c r="VR5" s="407"/>
      <c r="VS5" s="407"/>
      <c r="VT5" s="407"/>
      <c r="VU5" s="407"/>
      <c r="VV5" s="407"/>
      <c r="VW5" s="407"/>
      <c r="VX5" s="407"/>
      <c r="VY5" s="407"/>
      <c r="VZ5" s="407"/>
      <c r="WA5" s="407"/>
      <c r="WB5" s="407"/>
      <c r="WC5" s="407"/>
      <c r="WD5" s="407"/>
      <c r="WE5" s="407"/>
      <c r="WF5" s="407"/>
      <c r="WG5" s="407"/>
      <c r="WH5" s="407"/>
      <c r="WI5" s="407"/>
      <c r="WJ5" s="407"/>
      <c r="WK5" s="407"/>
      <c r="WL5" s="407"/>
      <c r="WM5" s="407"/>
      <c r="WN5" s="407"/>
      <c r="WO5" s="407"/>
      <c r="WP5" s="407"/>
      <c r="WQ5" s="407"/>
      <c r="WR5" s="407"/>
      <c r="WS5" s="407"/>
      <c r="WT5" s="407"/>
      <c r="WU5" s="407"/>
      <c r="WV5" s="407"/>
      <c r="WW5" s="407"/>
      <c r="WX5" s="407"/>
      <c r="WY5" s="407"/>
      <c r="WZ5" s="407"/>
      <c r="XA5" s="407"/>
      <c r="XB5" s="407"/>
      <c r="XC5" s="407"/>
      <c r="XD5" s="407"/>
      <c r="XE5" s="407"/>
      <c r="XF5" s="407"/>
      <c r="XG5" s="407"/>
      <c r="XH5" s="407"/>
      <c r="XI5" s="407"/>
      <c r="XJ5" s="407"/>
      <c r="XK5" s="407"/>
      <c r="XL5" s="407"/>
      <c r="XM5" s="407"/>
      <c r="XN5" s="407"/>
      <c r="XO5" s="407"/>
      <c r="XP5" s="407"/>
      <c r="XQ5" s="407"/>
      <c r="XR5" s="407"/>
      <c r="XS5" s="407"/>
      <c r="XT5" s="407"/>
      <c r="XU5" s="407"/>
      <c r="XV5" s="407"/>
      <c r="XW5" s="407"/>
      <c r="XX5" s="407"/>
      <c r="XY5" s="407"/>
      <c r="XZ5" s="407"/>
      <c r="YA5" s="407"/>
      <c r="YB5" s="407"/>
      <c r="YC5" s="407"/>
      <c r="YD5" s="407"/>
      <c r="YE5" s="407"/>
      <c r="YF5" s="407"/>
      <c r="YG5" s="407"/>
      <c r="YH5" s="407"/>
      <c r="YI5" s="407"/>
      <c r="YJ5" s="407"/>
      <c r="YK5" s="407"/>
      <c r="YL5" s="407"/>
      <c r="YM5" s="407"/>
      <c r="YN5" s="407"/>
      <c r="YO5" s="407"/>
      <c r="YP5" s="407"/>
      <c r="YQ5" s="407"/>
      <c r="YR5" s="407"/>
      <c r="YS5" s="407"/>
      <c r="YT5" s="407"/>
      <c r="YU5" s="407"/>
      <c r="YV5" s="407"/>
      <c r="YW5" s="407"/>
      <c r="YX5" s="407"/>
      <c r="YY5" s="407"/>
      <c r="YZ5" s="407"/>
      <c r="ZA5" s="407"/>
      <c r="ZB5" s="407"/>
      <c r="ZC5" s="407"/>
      <c r="ZD5" s="407"/>
      <c r="ZE5" s="407"/>
      <c r="ZF5" s="407"/>
      <c r="ZG5" s="407"/>
      <c r="ZH5" s="407"/>
      <c r="ZI5" s="407"/>
      <c r="ZJ5" s="407"/>
      <c r="ZK5" s="407"/>
      <c r="ZL5" s="407"/>
      <c r="ZM5" s="407"/>
      <c r="ZN5" s="407"/>
      <c r="ZO5" s="407"/>
      <c r="ZP5" s="407"/>
      <c r="ZQ5" s="407"/>
      <c r="ZR5" s="407"/>
      <c r="ZS5" s="407"/>
      <c r="ZT5" s="407"/>
      <c r="ZU5" s="407"/>
      <c r="ZV5" s="407"/>
      <c r="ZW5" s="407"/>
      <c r="ZX5" s="407"/>
      <c r="ZY5" s="407"/>
      <c r="ZZ5" s="407"/>
      <c r="AAA5" s="407"/>
      <c r="AAB5" s="407"/>
      <c r="AAC5" s="407"/>
      <c r="AAD5" s="407"/>
      <c r="AAE5" s="407"/>
      <c r="AAF5" s="407"/>
      <c r="AAG5" s="407"/>
      <c r="AAH5" s="407"/>
      <c r="AAI5" s="407"/>
      <c r="AAJ5" s="407"/>
      <c r="AAK5" s="407"/>
      <c r="AAL5" s="407"/>
      <c r="AAM5" s="407"/>
      <c r="AAN5" s="407"/>
      <c r="AAO5" s="407"/>
      <c r="AAP5" s="407"/>
      <c r="AAQ5" s="407"/>
      <c r="AAR5" s="407"/>
      <c r="AAS5" s="407"/>
      <c r="AAT5" s="407"/>
      <c r="AAU5" s="407"/>
      <c r="AAV5" s="407"/>
      <c r="AAW5" s="407"/>
      <c r="AAX5" s="407"/>
      <c r="AAY5" s="407"/>
      <c r="AAZ5" s="407"/>
      <c r="ABA5" s="407"/>
      <c r="ABB5" s="407"/>
      <c r="ABC5" s="407"/>
      <c r="ABD5" s="407"/>
      <c r="ABE5" s="407"/>
      <c r="ABF5" s="407"/>
      <c r="ABG5" s="407"/>
      <c r="ABH5" s="407"/>
      <c r="ABI5" s="407"/>
      <c r="ABJ5" s="407"/>
      <c r="ABK5" s="407"/>
      <c r="ABL5" s="407"/>
      <c r="ABM5" s="407"/>
      <c r="ABN5" s="407"/>
      <c r="ABO5" s="407"/>
      <c r="ABP5" s="407"/>
      <c r="ABQ5" s="407"/>
      <c r="ABR5" s="407"/>
      <c r="ABS5" s="407"/>
      <c r="ABT5" s="407"/>
      <c r="ABU5" s="407"/>
      <c r="ABV5" s="407"/>
      <c r="ABW5" s="407"/>
      <c r="ABX5" s="407"/>
      <c r="ABY5" s="407"/>
      <c r="ABZ5" s="407"/>
      <c r="ACA5" s="407"/>
      <c r="ACB5" s="407"/>
      <c r="ACC5" s="407"/>
      <c r="ACD5" s="407"/>
      <c r="ACE5" s="407"/>
      <c r="ACF5" s="407"/>
      <c r="ACG5" s="407"/>
      <c r="ACH5" s="407"/>
      <c r="ACI5" s="407"/>
      <c r="ACJ5" s="407"/>
      <c r="ACK5" s="407"/>
      <c r="ACL5" s="407"/>
      <c r="ACM5" s="407"/>
      <c r="ACN5" s="407"/>
      <c r="ACO5" s="407"/>
      <c r="ACP5" s="407"/>
      <c r="ACQ5" s="407"/>
      <c r="ACR5" s="407"/>
      <c r="ACS5" s="407"/>
      <c r="ACT5" s="407"/>
      <c r="ACU5" s="407"/>
      <c r="ACV5" s="407"/>
      <c r="ACW5" s="407"/>
      <c r="ACX5" s="407"/>
      <c r="ACY5" s="407"/>
      <c r="ACZ5" s="407"/>
      <c r="ADA5" s="407"/>
      <c r="ADB5" s="407"/>
      <c r="ADC5" s="407"/>
      <c r="ADD5" s="407"/>
      <c r="ADE5" s="407"/>
      <c r="ADF5" s="407"/>
      <c r="ADG5" s="407"/>
      <c r="ADH5" s="407"/>
      <c r="ADI5" s="407"/>
      <c r="ADJ5" s="407"/>
      <c r="ADK5" s="407"/>
      <c r="ADL5" s="407"/>
      <c r="ADM5" s="407"/>
      <c r="ADN5" s="407"/>
      <c r="ADO5" s="407"/>
      <c r="ADP5" s="407"/>
      <c r="ADQ5" s="407"/>
      <c r="ADR5" s="407"/>
      <c r="ADS5" s="407"/>
      <c r="ADT5" s="407"/>
      <c r="ADU5" s="407"/>
      <c r="ADV5" s="407"/>
      <c r="ADW5" s="407"/>
      <c r="ADX5" s="407"/>
      <c r="ADY5" s="407"/>
      <c r="ADZ5" s="407"/>
      <c r="AEA5" s="407"/>
      <c r="AEB5" s="407"/>
      <c r="AEC5" s="407"/>
      <c r="AED5" s="407"/>
      <c r="AEE5" s="407"/>
      <c r="AEF5" s="407"/>
      <c r="AEG5" s="407"/>
      <c r="AEH5" s="407"/>
      <c r="AEI5" s="407"/>
      <c r="AEJ5" s="407"/>
      <c r="AEK5" s="407"/>
      <c r="AEL5" s="407"/>
      <c r="AEM5" s="407"/>
      <c r="AEN5" s="407"/>
      <c r="AEO5" s="407"/>
      <c r="AEP5" s="407"/>
      <c r="AEQ5" s="407"/>
      <c r="AER5" s="407"/>
      <c r="AES5" s="407"/>
      <c r="AET5" s="407"/>
      <c r="AEU5" s="407"/>
      <c r="AEV5" s="407"/>
      <c r="AEW5" s="407"/>
      <c r="AEX5" s="407"/>
      <c r="AEY5" s="407"/>
      <c r="AEZ5" s="407"/>
      <c r="AFA5" s="407"/>
      <c r="AFB5" s="407"/>
      <c r="AFC5" s="407"/>
      <c r="AFD5" s="407"/>
      <c r="AFE5" s="407"/>
      <c r="AFF5" s="407"/>
      <c r="AFG5" s="407"/>
      <c r="AFH5" s="407"/>
      <c r="AFI5" s="407"/>
      <c r="AFJ5" s="407"/>
      <c r="AFK5" s="407"/>
      <c r="AFL5" s="407"/>
      <c r="AFM5" s="407"/>
      <c r="AFN5" s="407"/>
      <c r="AFO5" s="407"/>
      <c r="AFP5" s="407"/>
      <c r="AFQ5" s="407"/>
      <c r="AFR5" s="407"/>
      <c r="AFS5" s="407"/>
      <c r="AFT5" s="407"/>
      <c r="AFU5" s="407"/>
      <c r="AFV5" s="407"/>
      <c r="AFW5" s="407"/>
      <c r="AFX5" s="407"/>
      <c r="AFY5" s="407"/>
      <c r="AFZ5" s="407"/>
      <c r="AGA5" s="407"/>
      <c r="AGB5" s="407"/>
      <c r="AGC5" s="407"/>
      <c r="AGD5" s="407"/>
      <c r="AGE5" s="407"/>
      <c r="AGF5" s="407"/>
      <c r="AGG5" s="407"/>
      <c r="AGH5" s="407"/>
      <c r="AGI5" s="407"/>
      <c r="AGJ5" s="407"/>
      <c r="AGK5" s="407"/>
      <c r="AGL5" s="407"/>
      <c r="AGM5" s="407"/>
      <c r="AGN5" s="407"/>
      <c r="AGO5" s="407"/>
      <c r="AGP5" s="407"/>
      <c r="AGQ5" s="407"/>
      <c r="AGR5" s="407"/>
      <c r="AGS5" s="407"/>
      <c r="AGT5" s="407"/>
      <c r="AGU5" s="407"/>
      <c r="AGV5" s="407"/>
      <c r="AGW5" s="407"/>
      <c r="AGX5" s="407"/>
      <c r="AGY5" s="407"/>
      <c r="AGZ5" s="407"/>
      <c r="AHA5" s="407"/>
      <c r="AHB5" s="407"/>
      <c r="AHC5" s="407"/>
      <c r="AHD5" s="407"/>
      <c r="AHE5" s="407"/>
      <c r="AHF5" s="407"/>
      <c r="AHG5" s="407"/>
      <c r="AHH5" s="407"/>
      <c r="AHI5" s="407"/>
      <c r="AHJ5" s="407"/>
      <c r="AHK5" s="407"/>
      <c r="AHL5" s="407"/>
      <c r="AHM5" s="407"/>
      <c r="AHN5" s="407"/>
      <c r="AHO5" s="407"/>
      <c r="AHP5" s="407"/>
      <c r="AHQ5" s="407"/>
      <c r="AHR5" s="407"/>
      <c r="AHS5" s="407"/>
      <c r="AHT5" s="407"/>
      <c r="AHU5" s="407"/>
      <c r="AHV5" s="407"/>
      <c r="AHW5" s="407"/>
      <c r="AHX5" s="407"/>
      <c r="AHY5" s="407"/>
      <c r="AHZ5" s="407"/>
      <c r="AIA5" s="407"/>
      <c r="AIB5" s="407"/>
      <c r="AIC5" s="407"/>
      <c r="AID5" s="407"/>
      <c r="AIE5" s="407"/>
      <c r="AIF5" s="407"/>
      <c r="AIG5" s="407"/>
      <c r="AIH5" s="407"/>
      <c r="AII5" s="407"/>
      <c r="AIJ5" s="407"/>
      <c r="AIK5" s="407"/>
      <c r="AIL5" s="407"/>
      <c r="AIM5" s="407"/>
      <c r="AIN5" s="407"/>
      <c r="AIO5" s="407"/>
      <c r="AIP5" s="407"/>
      <c r="AIQ5" s="407"/>
      <c r="AIR5" s="407"/>
      <c r="AIS5" s="407"/>
      <c r="AIT5" s="407"/>
      <c r="AIU5" s="407"/>
      <c r="AIV5" s="407"/>
      <c r="AIW5" s="407"/>
      <c r="AIX5" s="407"/>
      <c r="AIY5" s="407"/>
      <c r="AIZ5" s="407"/>
      <c r="AJA5" s="407"/>
      <c r="AJB5" s="407"/>
      <c r="AJC5" s="407"/>
      <c r="AJD5" s="407"/>
      <c r="AJE5" s="407"/>
      <c r="AJF5" s="407"/>
      <c r="AJG5" s="407"/>
      <c r="AJH5" s="407"/>
      <c r="AJI5" s="407"/>
      <c r="AJJ5" s="407"/>
      <c r="AJK5" s="407"/>
      <c r="AJL5" s="407"/>
      <c r="AJM5" s="407"/>
      <c r="AJN5" s="407"/>
      <c r="AJO5" s="407"/>
      <c r="AJP5" s="407"/>
      <c r="AJQ5" s="407"/>
      <c r="AJR5" s="407"/>
      <c r="AJS5" s="407"/>
      <c r="AJT5" s="407"/>
      <c r="AJU5" s="407"/>
      <c r="AJV5" s="407"/>
      <c r="AJW5" s="407"/>
      <c r="AJX5" s="407"/>
      <c r="AJY5" s="407"/>
      <c r="AJZ5" s="407"/>
      <c r="AKA5" s="407"/>
      <c r="AKB5" s="407"/>
      <c r="AKC5" s="407"/>
      <c r="AKD5" s="407"/>
      <c r="AKE5" s="407"/>
      <c r="AKF5" s="407"/>
      <c r="AKG5" s="407"/>
      <c r="AKH5" s="407"/>
      <c r="AKI5" s="407"/>
      <c r="AKJ5" s="407"/>
      <c r="AKK5" s="407"/>
      <c r="AKL5" s="407"/>
      <c r="AKM5" s="407"/>
      <c r="AKN5" s="407"/>
      <c r="AKO5" s="407"/>
      <c r="AKP5" s="407"/>
      <c r="AKQ5" s="407"/>
      <c r="AKR5" s="407"/>
      <c r="AKS5" s="407"/>
      <c r="AKT5" s="407"/>
      <c r="AKU5" s="407"/>
      <c r="AKV5" s="407"/>
      <c r="AKW5" s="407"/>
      <c r="AKX5" s="407"/>
      <c r="AKY5" s="407"/>
      <c r="AKZ5" s="407"/>
      <c r="ALA5" s="407"/>
      <c r="ALB5" s="407"/>
      <c r="ALC5" s="407"/>
      <c r="ALD5" s="407"/>
      <c r="ALE5" s="407"/>
      <c r="ALF5" s="407"/>
      <c r="ALG5" s="407"/>
      <c r="ALH5" s="407"/>
      <c r="ALI5" s="407"/>
      <c r="ALJ5" s="407"/>
      <c r="ALK5" s="407"/>
      <c r="ALL5" s="407"/>
      <c r="ALM5" s="407"/>
      <c r="ALN5" s="407"/>
      <c r="ALO5" s="407"/>
      <c r="ALP5" s="407"/>
      <c r="ALQ5" s="407"/>
      <c r="ALR5" s="407"/>
      <c r="ALS5" s="407"/>
      <c r="ALT5" s="407"/>
      <c r="ALU5" s="407"/>
      <c r="ALV5" s="407"/>
      <c r="ALW5" s="407"/>
      <c r="ALX5" s="407"/>
      <c r="ALY5" s="407"/>
      <c r="ALZ5" s="407"/>
      <c r="AMA5" s="407"/>
      <c r="AMB5" s="407"/>
      <c r="AMC5" s="407"/>
      <c r="AMD5" s="407"/>
      <c r="AME5" s="407"/>
      <c r="AMF5" s="407"/>
      <c r="AMG5" s="407"/>
      <c r="AMH5" s="407"/>
      <c r="AMI5" s="407"/>
      <c r="AMJ5" s="407"/>
      <c r="AMK5" s="407"/>
    </row>
    <row r="6" customFormat="false" ht="48.75" hidden="false" customHeight="true" outlineLevel="0" collapsed="false">
      <c r="A6" s="403"/>
      <c r="B6" s="403"/>
      <c r="C6" s="404"/>
      <c r="D6" s="404"/>
      <c r="E6" s="404"/>
      <c r="F6" s="408" t="s">
        <v>213</v>
      </c>
      <c r="G6" s="408"/>
      <c r="H6" s="408"/>
      <c r="I6" s="408"/>
      <c r="J6" s="404" t="s">
        <v>214</v>
      </c>
      <c r="K6" s="404"/>
      <c r="L6" s="404"/>
      <c r="M6" s="404"/>
      <c r="N6" s="409" t="s">
        <v>95</v>
      </c>
      <c r="O6" s="410" t="s">
        <v>215</v>
      </c>
      <c r="P6" s="411" t="s">
        <v>216</v>
      </c>
      <c r="Q6" s="411" t="s">
        <v>217</v>
      </c>
      <c r="R6" s="411" t="s">
        <v>218</v>
      </c>
      <c r="S6" s="410" t="s">
        <v>219</v>
      </c>
      <c r="T6" s="411" t="s">
        <v>220</v>
      </c>
      <c r="U6" s="411" t="s">
        <v>221</v>
      </c>
      <c r="V6" s="412" t="s">
        <v>222</v>
      </c>
      <c r="W6" s="406"/>
      <c r="X6" s="406"/>
      <c r="Y6" s="407"/>
      <c r="Z6" s="407"/>
      <c r="AA6" s="407"/>
      <c r="AB6" s="407"/>
      <c r="AC6" s="407"/>
      <c r="AD6" s="407"/>
      <c r="AE6" s="407"/>
      <c r="AF6" s="407"/>
      <c r="AG6" s="407"/>
      <c r="AH6" s="407"/>
      <c r="AI6" s="407"/>
      <c r="AJ6" s="407"/>
      <c r="AK6" s="407"/>
      <c r="AL6" s="407"/>
      <c r="AM6" s="407"/>
      <c r="AN6" s="407"/>
      <c r="AO6" s="407"/>
      <c r="AP6" s="407"/>
      <c r="AQ6" s="407"/>
      <c r="AR6" s="407"/>
      <c r="AS6" s="407"/>
      <c r="AT6" s="407"/>
      <c r="AU6" s="407"/>
      <c r="AV6" s="407"/>
      <c r="AW6" s="407"/>
      <c r="AX6" s="407"/>
      <c r="AY6" s="407"/>
      <c r="AZ6" s="407"/>
      <c r="BA6" s="407"/>
      <c r="BB6" s="407"/>
      <c r="BC6" s="407"/>
      <c r="BD6" s="407"/>
      <c r="BE6" s="407"/>
      <c r="BF6" s="407"/>
      <c r="BG6" s="407"/>
      <c r="BH6" s="407"/>
      <c r="BI6" s="407"/>
      <c r="BJ6" s="407"/>
      <c r="BK6" s="407"/>
      <c r="BL6" s="407"/>
      <c r="BM6" s="407"/>
      <c r="BN6" s="407"/>
      <c r="BO6" s="407"/>
      <c r="BP6" s="407"/>
      <c r="BQ6" s="407"/>
      <c r="BR6" s="407"/>
      <c r="BS6" s="407"/>
      <c r="BT6" s="407"/>
      <c r="BU6" s="407"/>
      <c r="BV6" s="407"/>
      <c r="BW6" s="407"/>
      <c r="BX6" s="407"/>
      <c r="BY6" s="407"/>
      <c r="BZ6" s="407"/>
      <c r="CA6" s="407"/>
      <c r="CB6" s="407"/>
      <c r="CC6" s="407"/>
      <c r="CD6" s="407"/>
      <c r="CE6" s="407"/>
      <c r="CF6" s="407"/>
      <c r="CG6" s="407"/>
      <c r="CH6" s="407"/>
      <c r="CI6" s="407"/>
      <c r="CJ6" s="407"/>
      <c r="CK6" s="407"/>
      <c r="CL6" s="407"/>
      <c r="CM6" s="407"/>
      <c r="CN6" s="407"/>
      <c r="CO6" s="407"/>
      <c r="CP6" s="407"/>
      <c r="CQ6" s="407"/>
      <c r="CR6" s="407"/>
      <c r="CS6" s="407"/>
      <c r="CT6" s="407"/>
      <c r="CU6" s="407"/>
      <c r="CV6" s="407"/>
      <c r="CW6" s="407"/>
      <c r="CX6" s="407"/>
      <c r="CY6" s="407"/>
      <c r="CZ6" s="407"/>
      <c r="DA6" s="407"/>
      <c r="DB6" s="407"/>
      <c r="DC6" s="407"/>
      <c r="DD6" s="407"/>
      <c r="DE6" s="407"/>
      <c r="DF6" s="407"/>
      <c r="DG6" s="407"/>
      <c r="DH6" s="407"/>
      <c r="DI6" s="407"/>
      <c r="DJ6" s="407"/>
      <c r="DK6" s="407"/>
      <c r="DL6" s="407"/>
      <c r="DM6" s="407"/>
      <c r="DN6" s="407"/>
      <c r="DO6" s="407"/>
      <c r="DP6" s="407"/>
      <c r="DQ6" s="407"/>
      <c r="DR6" s="407"/>
      <c r="DS6" s="407"/>
      <c r="DT6" s="407"/>
      <c r="DU6" s="407"/>
      <c r="DV6" s="407"/>
      <c r="DW6" s="407"/>
      <c r="DX6" s="407"/>
      <c r="DY6" s="407"/>
      <c r="DZ6" s="407"/>
      <c r="EA6" s="407"/>
      <c r="EB6" s="407"/>
      <c r="EC6" s="407"/>
      <c r="ED6" s="407"/>
      <c r="EE6" s="407"/>
      <c r="EF6" s="407"/>
      <c r="EG6" s="407"/>
      <c r="EH6" s="407"/>
      <c r="EI6" s="407"/>
      <c r="EJ6" s="407"/>
      <c r="EK6" s="407"/>
      <c r="EL6" s="407"/>
      <c r="EM6" s="407"/>
      <c r="EN6" s="407"/>
      <c r="EO6" s="407"/>
      <c r="EP6" s="407"/>
      <c r="EQ6" s="407"/>
      <c r="ER6" s="407"/>
      <c r="ES6" s="407"/>
      <c r="ET6" s="407"/>
      <c r="EU6" s="407"/>
      <c r="EV6" s="407"/>
      <c r="EW6" s="407"/>
      <c r="EX6" s="407"/>
      <c r="EY6" s="407"/>
      <c r="EZ6" s="407"/>
      <c r="FA6" s="407"/>
      <c r="FB6" s="407"/>
      <c r="FC6" s="407"/>
      <c r="FD6" s="407"/>
      <c r="FE6" s="407"/>
      <c r="FF6" s="407"/>
      <c r="FG6" s="407"/>
      <c r="FH6" s="407"/>
      <c r="FI6" s="407"/>
      <c r="FJ6" s="407"/>
      <c r="FK6" s="407"/>
      <c r="FL6" s="407"/>
      <c r="FM6" s="407"/>
      <c r="FN6" s="407"/>
      <c r="FO6" s="407"/>
      <c r="FP6" s="407"/>
      <c r="FQ6" s="407"/>
      <c r="FR6" s="407"/>
      <c r="FS6" s="407"/>
      <c r="FT6" s="407"/>
      <c r="FU6" s="407"/>
      <c r="FV6" s="407"/>
      <c r="FW6" s="407"/>
      <c r="FX6" s="407"/>
      <c r="FY6" s="407"/>
      <c r="FZ6" s="407"/>
      <c r="GA6" s="407"/>
      <c r="GB6" s="407"/>
      <c r="GC6" s="407"/>
      <c r="GD6" s="407"/>
      <c r="GE6" s="407"/>
      <c r="GF6" s="407"/>
      <c r="GG6" s="407"/>
      <c r="GH6" s="407"/>
      <c r="GI6" s="407"/>
      <c r="GJ6" s="407"/>
      <c r="GK6" s="407"/>
      <c r="GL6" s="407"/>
      <c r="GM6" s="407"/>
      <c r="GN6" s="407"/>
      <c r="GO6" s="407"/>
      <c r="GP6" s="407"/>
      <c r="GQ6" s="407"/>
      <c r="GR6" s="407"/>
      <c r="GS6" s="407"/>
      <c r="GT6" s="407"/>
      <c r="GU6" s="407"/>
      <c r="GV6" s="407"/>
      <c r="GW6" s="407"/>
      <c r="GX6" s="407"/>
      <c r="GY6" s="407"/>
      <c r="GZ6" s="407"/>
      <c r="HA6" s="407"/>
      <c r="HB6" s="407"/>
      <c r="HC6" s="407"/>
      <c r="HD6" s="407"/>
      <c r="HE6" s="407"/>
      <c r="HF6" s="407"/>
      <c r="HG6" s="407"/>
      <c r="HH6" s="407"/>
      <c r="HI6" s="407"/>
      <c r="HJ6" s="407"/>
      <c r="HK6" s="407"/>
      <c r="HL6" s="407"/>
      <c r="HM6" s="407"/>
      <c r="HN6" s="407"/>
      <c r="HO6" s="407"/>
      <c r="HP6" s="407"/>
      <c r="HQ6" s="407"/>
      <c r="HR6" s="407"/>
      <c r="HS6" s="407"/>
      <c r="HT6" s="407"/>
      <c r="HU6" s="407"/>
      <c r="HV6" s="407"/>
      <c r="HW6" s="407"/>
      <c r="HX6" s="407"/>
      <c r="HY6" s="407"/>
      <c r="HZ6" s="407"/>
      <c r="IA6" s="407"/>
      <c r="IB6" s="407"/>
      <c r="IC6" s="407"/>
      <c r="ID6" s="407"/>
      <c r="IE6" s="407"/>
      <c r="IF6" s="407"/>
      <c r="IG6" s="407"/>
      <c r="IH6" s="407"/>
      <c r="II6" s="407"/>
      <c r="IJ6" s="407"/>
      <c r="IK6" s="407"/>
      <c r="IL6" s="407"/>
      <c r="IM6" s="407"/>
      <c r="IN6" s="407"/>
      <c r="IO6" s="407"/>
      <c r="IP6" s="407"/>
      <c r="IQ6" s="407"/>
      <c r="IR6" s="407"/>
      <c r="IS6" s="407"/>
      <c r="IT6" s="407"/>
      <c r="IU6" s="407"/>
      <c r="IV6" s="407"/>
      <c r="IW6" s="407"/>
      <c r="IX6" s="407"/>
      <c r="IY6" s="407"/>
      <c r="IZ6" s="407"/>
      <c r="JA6" s="407"/>
      <c r="JB6" s="407"/>
      <c r="JC6" s="407"/>
      <c r="JD6" s="407"/>
      <c r="JE6" s="407"/>
      <c r="JF6" s="407"/>
      <c r="JG6" s="407"/>
      <c r="JH6" s="407"/>
      <c r="JI6" s="407"/>
      <c r="JJ6" s="407"/>
      <c r="JK6" s="407"/>
      <c r="JL6" s="407"/>
      <c r="JM6" s="407"/>
      <c r="JN6" s="407"/>
      <c r="JO6" s="407"/>
      <c r="JP6" s="407"/>
      <c r="JQ6" s="407"/>
      <c r="JR6" s="407"/>
      <c r="JS6" s="407"/>
      <c r="JT6" s="407"/>
      <c r="JU6" s="407"/>
      <c r="JV6" s="407"/>
      <c r="JW6" s="407"/>
      <c r="JX6" s="407"/>
      <c r="JY6" s="407"/>
      <c r="JZ6" s="407"/>
      <c r="KA6" s="407"/>
      <c r="KB6" s="407"/>
      <c r="KC6" s="407"/>
      <c r="KD6" s="407"/>
      <c r="KE6" s="407"/>
      <c r="KF6" s="407"/>
      <c r="KG6" s="407"/>
      <c r="KH6" s="407"/>
      <c r="KI6" s="407"/>
      <c r="KJ6" s="407"/>
      <c r="KK6" s="407"/>
      <c r="KL6" s="407"/>
      <c r="KM6" s="407"/>
      <c r="KN6" s="407"/>
      <c r="KO6" s="407"/>
      <c r="KP6" s="407"/>
      <c r="KQ6" s="407"/>
      <c r="KR6" s="407"/>
      <c r="KS6" s="407"/>
      <c r="KT6" s="407"/>
      <c r="KU6" s="407"/>
      <c r="KV6" s="407"/>
      <c r="KW6" s="407"/>
      <c r="KX6" s="407"/>
      <c r="KY6" s="407"/>
      <c r="KZ6" s="407"/>
      <c r="LA6" s="407"/>
      <c r="LB6" s="407"/>
      <c r="LC6" s="407"/>
      <c r="LD6" s="407"/>
      <c r="LE6" s="407"/>
      <c r="LF6" s="407"/>
      <c r="LG6" s="407"/>
      <c r="LH6" s="407"/>
      <c r="LI6" s="407"/>
      <c r="LJ6" s="407"/>
      <c r="LK6" s="407"/>
      <c r="LL6" s="407"/>
      <c r="LM6" s="407"/>
      <c r="LN6" s="407"/>
      <c r="LO6" s="407"/>
      <c r="LP6" s="407"/>
      <c r="LQ6" s="407"/>
      <c r="LR6" s="407"/>
      <c r="LS6" s="407"/>
      <c r="LT6" s="407"/>
      <c r="LU6" s="407"/>
      <c r="LV6" s="407"/>
      <c r="LW6" s="407"/>
      <c r="LX6" s="407"/>
      <c r="LY6" s="407"/>
      <c r="LZ6" s="407"/>
      <c r="MA6" s="407"/>
      <c r="MB6" s="407"/>
      <c r="MC6" s="407"/>
      <c r="MD6" s="407"/>
      <c r="ME6" s="407"/>
      <c r="MF6" s="407"/>
      <c r="MG6" s="407"/>
      <c r="MH6" s="407"/>
      <c r="MI6" s="407"/>
      <c r="MJ6" s="407"/>
      <c r="MK6" s="407"/>
      <c r="ML6" s="407"/>
      <c r="MM6" s="407"/>
      <c r="MN6" s="407"/>
      <c r="MO6" s="407"/>
      <c r="MP6" s="407"/>
      <c r="MQ6" s="407"/>
      <c r="MR6" s="407"/>
      <c r="MS6" s="407"/>
      <c r="MT6" s="407"/>
      <c r="MU6" s="407"/>
      <c r="MV6" s="407"/>
      <c r="MW6" s="407"/>
      <c r="MX6" s="407"/>
      <c r="MY6" s="407"/>
      <c r="MZ6" s="407"/>
      <c r="NA6" s="407"/>
      <c r="NB6" s="407"/>
      <c r="NC6" s="407"/>
      <c r="ND6" s="407"/>
      <c r="NE6" s="407"/>
      <c r="NF6" s="407"/>
      <c r="NG6" s="407"/>
      <c r="NH6" s="407"/>
      <c r="NI6" s="407"/>
      <c r="NJ6" s="407"/>
      <c r="NK6" s="407"/>
      <c r="NL6" s="407"/>
      <c r="NM6" s="407"/>
      <c r="NN6" s="407"/>
      <c r="NO6" s="407"/>
      <c r="NP6" s="407"/>
      <c r="NQ6" s="407"/>
      <c r="NR6" s="407"/>
      <c r="NS6" s="407"/>
      <c r="NT6" s="407"/>
      <c r="NU6" s="407"/>
      <c r="NV6" s="407"/>
      <c r="NW6" s="407"/>
      <c r="NX6" s="407"/>
      <c r="NY6" s="407"/>
      <c r="NZ6" s="407"/>
      <c r="OA6" s="407"/>
      <c r="OB6" s="407"/>
      <c r="OC6" s="407"/>
      <c r="OD6" s="407"/>
      <c r="OE6" s="407"/>
      <c r="OF6" s="407"/>
      <c r="OG6" s="407"/>
      <c r="OH6" s="407"/>
      <c r="OI6" s="407"/>
      <c r="OJ6" s="407"/>
      <c r="OK6" s="407"/>
      <c r="OL6" s="407"/>
      <c r="OM6" s="407"/>
      <c r="ON6" s="407"/>
      <c r="OO6" s="407"/>
      <c r="OP6" s="407"/>
      <c r="OQ6" s="407"/>
      <c r="OR6" s="407"/>
      <c r="OS6" s="407"/>
      <c r="OT6" s="407"/>
      <c r="OU6" s="407"/>
      <c r="OV6" s="407"/>
      <c r="OW6" s="407"/>
      <c r="OX6" s="407"/>
      <c r="OY6" s="407"/>
      <c r="OZ6" s="407"/>
      <c r="PA6" s="407"/>
      <c r="PB6" s="407"/>
      <c r="PC6" s="407"/>
      <c r="PD6" s="407"/>
      <c r="PE6" s="407"/>
      <c r="PF6" s="407"/>
      <c r="PG6" s="407"/>
      <c r="PH6" s="407"/>
      <c r="PI6" s="407"/>
      <c r="PJ6" s="407"/>
      <c r="PK6" s="407"/>
      <c r="PL6" s="407"/>
      <c r="PM6" s="407"/>
      <c r="PN6" s="407"/>
      <c r="PO6" s="407"/>
      <c r="PP6" s="407"/>
      <c r="PQ6" s="407"/>
      <c r="PR6" s="407"/>
      <c r="PS6" s="407"/>
      <c r="PT6" s="407"/>
      <c r="PU6" s="407"/>
      <c r="PV6" s="407"/>
      <c r="PW6" s="407"/>
      <c r="PX6" s="407"/>
      <c r="PY6" s="407"/>
      <c r="PZ6" s="407"/>
      <c r="QA6" s="407"/>
      <c r="QB6" s="407"/>
      <c r="QC6" s="407"/>
      <c r="QD6" s="407"/>
      <c r="QE6" s="407"/>
      <c r="QF6" s="407"/>
      <c r="QG6" s="407"/>
      <c r="QH6" s="407"/>
      <c r="QI6" s="407"/>
      <c r="QJ6" s="407"/>
      <c r="QK6" s="407"/>
      <c r="QL6" s="407"/>
      <c r="QM6" s="407"/>
      <c r="QN6" s="407"/>
      <c r="QO6" s="407"/>
      <c r="QP6" s="407"/>
      <c r="QQ6" s="407"/>
      <c r="QR6" s="407"/>
      <c r="QS6" s="407"/>
      <c r="QT6" s="407"/>
      <c r="QU6" s="407"/>
      <c r="QV6" s="407"/>
      <c r="QW6" s="407"/>
      <c r="QX6" s="407"/>
      <c r="QY6" s="407"/>
      <c r="QZ6" s="407"/>
      <c r="RA6" s="407"/>
      <c r="RB6" s="407"/>
      <c r="RC6" s="407"/>
      <c r="RD6" s="407"/>
      <c r="RE6" s="407"/>
      <c r="RF6" s="407"/>
      <c r="RG6" s="407"/>
      <c r="RH6" s="407"/>
      <c r="RI6" s="407"/>
      <c r="RJ6" s="407"/>
      <c r="RK6" s="407"/>
      <c r="RL6" s="407"/>
      <c r="RM6" s="407"/>
      <c r="RN6" s="407"/>
      <c r="RO6" s="407"/>
      <c r="RP6" s="407"/>
      <c r="RQ6" s="407"/>
      <c r="RR6" s="407"/>
      <c r="RS6" s="407"/>
      <c r="RT6" s="407"/>
      <c r="RU6" s="407"/>
      <c r="RV6" s="407"/>
      <c r="RW6" s="407"/>
      <c r="RX6" s="407"/>
      <c r="RY6" s="407"/>
      <c r="RZ6" s="407"/>
      <c r="SA6" s="407"/>
      <c r="SB6" s="407"/>
      <c r="SC6" s="407"/>
      <c r="SD6" s="407"/>
      <c r="SE6" s="407"/>
      <c r="SF6" s="407"/>
      <c r="SG6" s="407"/>
      <c r="SH6" s="407"/>
      <c r="SI6" s="407"/>
      <c r="SJ6" s="407"/>
      <c r="SK6" s="407"/>
      <c r="SL6" s="407"/>
      <c r="SM6" s="407"/>
      <c r="SN6" s="407"/>
      <c r="SO6" s="407"/>
      <c r="SP6" s="407"/>
      <c r="SQ6" s="407"/>
      <c r="SR6" s="407"/>
      <c r="SS6" s="407"/>
      <c r="ST6" s="407"/>
      <c r="SU6" s="407"/>
      <c r="SV6" s="407"/>
      <c r="SW6" s="407"/>
      <c r="SX6" s="407"/>
      <c r="SY6" s="407"/>
      <c r="SZ6" s="407"/>
      <c r="TA6" s="407"/>
      <c r="TB6" s="407"/>
      <c r="TC6" s="407"/>
      <c r="TD6" s="407"/>
      <c r="TE6" s="407"/>
      <c r="TF6" s="407"/>
      <c r="TG6" s="407"/>
      <c r="TH6" s="407"/>
      <c r="TI6" s="407"/>
      <c r="TJ6" s="407"/>
      <c r="TK6" s="407"/>
      <c r="TL6" s="407"/>
      <c r="TM6" s="407"/>
      <c r="TN6" s="407"/>
      <c r="TO6" s="407"/>
      <c r="TP6" s="407"/>
      <c r="TQ6" s="407"/>
      <c r="TR6" s="407"/>
      <c r="TS6" s="407"/>
      <c r="TT6" s="407"/>
      <c r="TU6" s="407"/>
      <c r="TV6" s="407"/>
      <c r="TW6" s="407"/>
      <c r="TX6" s="407"/>
      <c r="TY6" s="407"/>
      <c r="TZ6" s="407"/>
      <c r="UA6" s="407"/>
      <c r="UB6" s="407"/>
      <c r="UC6" s="407"/>
      <c r="UD6" s="407"/>
      <c r="UE6" s="407"/>
      <c r="UF6" s="407"/>
      <c r="UG6" s="407"/>
      <c r="UH6" s="407"/>
      <c r="UI6" s="407"/>
      <c r="UJ6" s="407"/>
      <c r="UK6" s="407"/>
      <c r="UL6" s="407"/>
      <c r="UM6" s="407"/>
      <c r="UN6" s="407"/>
      <c r="UO6" s="407"/>
      <c r="UP6" s="407"/>
      <c r="UQ6" s="407"/>
      <c r="UR6" s="407"/>
      <c r="US6" s="407"/>
      <c r="UT6" s="407"/>
      <c r="UU6" s="407"/>
      <c r="UV6" s="407"/>
      <c r="UW6" s="407"/>
      <c r="UX6" s="407"/>
      <c r="UY6" s="407"/>
      <c r="UZ6" s="407"/>
      <c r="VA6" s="407"/>
      <c r="VB6" s="407"/>
      <c r="VC6" s="407"/>
      <c r="VD6" s="407"/>
      <c r="VE6" s="407"/>
      <c r="VF6" s="407"/>
      <c r="VG6" s="407"/>
      <c r="VH6" s="407"/>
      <c r="VI6" s="407"/>
      <c r="VJ6" s="407"/>
      <c r="VK6" s="407"/>
      <c r="VL6" s="407"/>
      <c r="VM6" s="407"/>
      <c r="VN6" s="407"/>
      <c r="VO6" s="407"/>
      <c r="VP6" s="407"/>
      <c r="VQ6" s="407"/>
      <c r="VR6" s="407"/>
      <c r="VS6" s="407"/>
      <c r="VT6" s="407"/>
      <c r="VU6" s="407"/>
      <c r="VV6" s="407"/>
      <c r="VW6" s="407"/>
      <c r="VX6" s="407"/>
      <c r="VY6" s="407"/>
      <c r="VZ6" s="407"/>
      <c r="WA6" s="407"/>
      <c r="WB6" s="407"/>
      <c r="WC6" s="407"/>
      <c r="WD6" s="407"/>
      <c r="WE6" s="407"/>
      <c r="WF6" s="407"/>
      <c r="WG6" s="407"/>
      <c r="WH6" s="407"/>
      <c r="WI6" s="407"/>
      <c r="WJ6" s="407"/>
      <c r="WK6" s="407"/>
      <c r="WL6" s="407"/>
      <c r="WM6" s="407"/>
      <c r="WN6" s="407"/>
      <c r="WO6" s="407"/>
      <c r="WP6" s="407"/>
      <c r="WQ6" s="407"/>
      <c r="WR6" s="407"/>
      <c r="WS6" s="407"/>
      <c r="WT6" s="407"/>
      <c r="WU6" s="407"/>
      <c r="WV6" s="407"/>
      <c r="WW6" s="407"/>
      <c r="WX6" s="407"/>
      <c r="WY6" s="407"/>
      <c r="WZ6" s="407"/>
      <c r="XA6" s="407"/>
      <c r="XB6" s="407"/>
      <c r="XC6" s="407"/>
      <c r="XD6" s="407"/>
      <c r="XE6" s="407"/>
      <c r="XF6" s="407"/>
      <c r="XG6" s="407"/>
      <c r="XH6" s="407"/>
      <c r="XI6" s="407"/>
      <c r="XJ6" s="407"/>
      <c r="XK6" s="407"/>
      <c r="XL6" s="407"/>
      <c r="XM6" s="407"/>
      <c r="XN6" s="407"/>
      <c r="XO6" s="407"/>
      <c r="XP6" s="407"/>
      <c r="XQ6" s="407"/>
      <c r="XR6" s="407"/>
      <c r="XS6" s="407"/>
      <c r="XT6" s="407"/>
      <c r="XU6" s="407"/>
      <c r="XV6" s="407"/>
      <c r="XW6" s="407"/>
      <c r="XX6" s="407"/>
      <c r="XY6" s="407"/>
      <c r="XZ6" s="407"/>
      <c r="YA6" s="407"/>
      <c r="YB6" s="407"/>
      <c r="YC6" s="407"/>
      <c r="YD6" s="407"/>
      <c r="YE6" s="407"/>
      <c r="YF6" s="407"/>
      <c r="YG6" s="407"/>
      <c r="YH6" s="407"/>
      <c r="YI6" s="407"/>
      <c r="YJ6" s="407"/>
      <c r="YK6" s="407"/>
      <c r="YL6" s="407"/>
      <c r="YM6" s="407"/>
      <c r="YN6" s="407"/>
      <c r="YO6" s="407"/>
      <c r="YP6" s="407"/>
      <c r="YQ6" s="407"/>
      <c r="YR6" s="407"/>
      <c r="YS6" s="407"/>
      <c r="YT6" s="407"/>
      <c r="YU6" s="407"/>
      <c r="YV6" s="407"/>
      <c r="YW6" s="407"/>
      <c r="YX6" s="407"/>
      <c r="YY6" s="407"/>
      <c r="YZ6" s="407"/>
      <c r="ZA6" s="407"/>
      <c r="ZB6" s="407"/>
      <c r="ZC6" s="407"/>
      <c r="ZD6" s="407"/>
      <c r="ZE6" s="407"/>
      <c r="ZF6" s="407"/>
      <c r="ZG6" s="407"/>
      <c r="ZH6" s="407"/>
      <c r="ZI6" s="407"/>
      <c r="ZJ6" s="407"/>
      <c r="ZK6" s="407"/>
      <c r="ZL6" s="407"/>
      <c r="ZM6" s="407"/>
      <c r="ZN6" s="407"/>
      <c r="ZO6" s="407"/>
      <c r="ZP6" s="407"/>
      <c r="ZQ6" s="407"/>
      <c r="ZR6" s="407"/>
      <c r="ZS6" s="407"/>
      <c r="ZT6" s="407"/>
      <c r="ZU6" s="407"/>
      <c r="ZV6" s="407"/>
      <c r="ZW6" s="407"/>
      <c r="ZX6" s="407"/>
      <c r="ZY6" s="407"/>
      <c r="ZZ6" s="407"/>
      <c r="AAA6" s="407"/>
      <c r="AAB6" s="407"/>
      <c r="AAC6" s="407"/>
      <c r="AAD6" s="407"/>
      <c r="AAE6" s="407"/>
      <c r="AAF6" s="407"/>
      <c r="AAG6" s="407"/>
      <c r="AAH6" s="407"/>
      <c r="AAI6" s="407"/>
      <c r="AAJ6" s="407"/>
      <c r="AAK6" s="407"/>
      <c r="AAL6" s="407"/>
      <c r="AAM6" s="407"/>
      <c r="AAN6" s="407"/>
      <c r="AAO6" s="407"/>
      <c r="AAP6" s="407"/>
      <c r="AAQ6" s="407"/>
      <c r="AAR6" s="407"/>
      <c r="AAS6" s="407"/>
      <c r="AAT6" s="407"/>
      <c r="AAU6" s="407"/>
      <c r="AAV6" s="407"/>
      <c r="AAW6" s="407"/>
      <c r="AAX6" s="407"/>
      <c r="AAY6" s="407"/>
      <c r="AAZ6" s="407"/>
      <c r="ABA6" s="407"/>
      <c r="ABB6" s="407"/>
      <c r="ABC6" s="407"/>
      <c r="ABD6" s="407"/>
      <c r="ABE6" s="407"/>
      <c r="ABF6" s="407"/>
      <c r="ABG6" s="407"/>
      <c r="ABH6" s="407"/>
      <c r="ABI6" s="407"/>
      <c r="ABJ6" s="407"/>
      <c r="ABK6" s="407"/>
      <c r="ABL6" s="407"/>
      <c r="ABM6" s="407"/>
      <c r="ABN6" s="407"/>
      <c r="ABO6" s="407"/>
      <c r="ABP6" s="407"/>
      <c r="ABQ6" s="407"/>
      <c r="ABR6" s="407"/>
      <c r="ABS6" s="407"/>
      <c r="ABT6" s="407"/>
      <c r="ABU6" s="407"/>
      <c r="ABV6" s="407"/>
      <c r="ABW6" s="407"/>
      <c r="ABX6" s="407"/>
      <c r="ABY6" s="407"/>
      <c r="ABZ6" s="407"/>
      <c r="ACA6" s="407"/>
      <c r="ACB6" s="407"/>
      <c r="ACC6" s="407"/>
      <c r="ACD6" s="407"/>
      <c r="ACE6" s="407"/>
      <c r="ACF6" s="407"/>
      <c r="ACG6" s="407"/>
      <c r="ACH6" s="407"/>
      <c r="ACI6" s="407"/>
      <c r="ACJ6" s="407"/>
      <c r="ACK6" s="407"/>
      <c r="ACL6" s="407"/>
      <c r="ACM6" s="407"/>
      <c r="ACN6" s="407"/>
      <c r="ACO6" s="407"/>
      <c r="ACP6" s="407"/>
      <c r="ACQ6" s="407"/>
      <c r="ACR6" s="407"/>
      <c r="ACS6" s="407"/>
      <c r="ACT6" s="407"/>
      <c r="ACU6" s="407"/>
      <c r="ACV6" s="407"/>
      <c r="ACW6" s="407"/>
      <c r="ACX6" s="407"/>
      <c r="ACY6" s="407"/>
      <c r="ACZ6" s="407"/>
      <c r="ADA6" s="407"/>
      <c r="ADB6" s="407"/>
      <c r="ADC6" s="407"/>
      <c r="ADD6" s="407"/>
      <c r="ADE6" s="407"/>
      <c r="ADF6" s="407"/>
      <c r="ADG6" s="407"/>
      <c r="ADH6" s="407"/>
      <c r="ADI6" s="407"/>
      <c r="ADJ6" s="407"/>
      <c r="ADK6" s="407"/>
      <c r="ADL6" s="407"/>
      <c r="ADM6" s="407"/>
      <c r="ADN6" s="407"/>
      <c r="ADO6" s="407"/>
      <c r="ADP6" s="407"/>
      <c r="ADQ6" s="407"/>
      <c r="ADR6" s="407"/>
      <c r="ADS6" s="407"/>
      <c r="ADT6" s="407"/>
      <c r="ADU6" s="407"/>
      <c r="ADV6" s="407"/>
      <c r="ADW6" s="407"/>
      <c r="ADX6" s="407"/>
      <c r="ADY6" s="407"/>
      <c r="ADZ6" s="407"/>
      <c r="AEA6" s="407"/>
      <c r="AEB6" s="407"/>
      <c r="AEC6" s="407"/>
      <c r="AED6" s="407"/>
      <c r="AEE6" s="407"/>
      <c r="AEF6" s="407"/>
      <c r="AEG6" s="407"/>
      <c r="AEH6" s="407"/>
      <c r="AEI6" s="407"/>
      <c r="AEJ6" s="407"/>
      <c r="AEK6" s="407"/>
      <c r="AEL6" s="407"/>
      <c r="AEM6" s="407"/>
      <c r="AEN6" s="407"/>
      <c r="AEO6" s="407"/>
      <c r="AEP6" s="407"/>
      <c r="AEQ6" s="407"/>
      <c r="AER6" s="407"/>
      <c r="AES6" s="407"/>
      <c r="AET6" s="407"/>
      <c r="AEU6" s="407"/>
      <c r="AEV6" s="407"/>
      <c r="AEW6" s="407"/>
      <c r="AEX6" s="407"/>
      <c r="AEY6" s="407"/>
      <c r="AEZ6" s="407"/>
      <c r="AFA6" s="407"/>
      <c r="AFB6" s="407"/>
      <c r="AFC6" s="407"/>
      <c r="AFD6" s="407"/>
      <c r="AFE6" s="407"/>
      <c r="AFF6" s="407"/>
      <c r="AFG6" s="407"/>
      <c r="AFH6" s="407"/>
      <c r="AFI6" s="407"/>
      <c r="AFJ6" s="407"/>
      <c r="AFK6" s="407"/>
      <c r="AFL6" s="407"/>
      <c r="AFM6" s="407"/>
      <c r="AFN6" s="407"/>
      <c r="AFO6" s="407"/>
      <c r="AFP6" s="407"/>
      <c r="AFQ6" s="407"/>
      <c r="AFR6" s="407"/>
      <c r="AFS6" s="407"/>
      <c r="AFT6" s="407"/>
      <c r="AFU6" s="407"/>
      <c r="AFV6" s="407"/>
      <c r="AFW6" s="407"/>
      <c r="AFX6" s="407"/>
      <c r="AFY6" s="407"/>
      <c r="AFZ6" s="407"/>
      <c r="AGA6" s="407"/>
      <c r="AGB6" s="407"/>
      <c r="AGC6" s="407"/>
      <c r="AGD6" s="407"/>
      <c r="AGE6" s="407"/>
      <c r="AGF6" s="407"/>
      <c r="AGG6" s="407"/>
      <c r="AGH6" s="407"/>
      <c r="AGI6" s="407"/>
      <c r="AGJ6" s="407"/>
      <c r="AGK6" s="407"/>
      <c r="AGL6" s="407"/>
      <c r="AGM6" s="407"/>
      <c r="AGN6" s="407"/>
      <c r="AGO6" s="407"/>
      <c r="AGP6" s="407"/>
      <c r="AGQ6" s="407"/>
      <c r="AGR6" s="407"/>
      <c r="AGS6" s="407"/>
      <c r="AGT6" s="407"/>
      <c r="AGU6" s="407"/>
      <c r="AGV6" s="407"/>
      <c r="AGW6" s="407"/>
      <c r="AGX6" s="407"/>
      <c r="AGY6" s="407"/>
      <c r="AGZ6" s="407"/>
      <c r="AHA6" s="407"/>
      <c r="AHB6" s="407"/>
      <c r="AHC6" s="407"/>
      <c r="AHD6" s="407"/>
      <c r="AHE6" s="407"/>
      <c r="AHF6" s="407"/>
      <c r="AHG6" s="407"/>
      <c r="AHH6" s="407"/>
      <c r="AHI6" s="407"/>
      <c r="AHJ6" s="407"/>
      <c r="AHK6" s="407"/>
      <c r="AHL6" s="407"/>
      <c r="AHM6" s="407"/>
      <c r="AHN6" s="407"/>
      <c r="AHO6" s="407"/>
      <c r="AHP6" s="407"/>
      <c r="AHQ6" s="407"/>
      <c r="AHR6" s="407"/>
      <c r="AHS6" s="407"/>
      <c r="AHT6" s="407"/>
      <c r="AHU6" s="407"/>
      <c r="AHV6" s="407"/>
      <c r="AHW6" s="407"/>
      <c r="AHX6" s="407"/>
      <c r="AHY6" s="407"/>
      <c r="AHZ6" s="407"/>
      <c r="AIA6" s="407"/>
      <c r="AIB6" s="407"/>
      <c r="AIC6" s="407"/>
      <c r="AID6" s="407"/>
      <c r="AIE6" s="407"/>
      <c r="AIF6" s="407"/>
      <c r="AIG6" s="407"/>
      <c r="AIH6" s="407"/>
      <c r="AII6" s="407"/>
      <c r="AIJ6" s="407"/>
      <c r="AIK6" s="407"/>
      <c r="AIL6" s="407"/>
      <c r="AIM6" s="407"/>
      <c r="AIN6" s="407"/>
      <c r="AIO6" s="407"/>
      <c r="AIP6" s="407"/>
      <c r="AIQ6" s="407"/>
      <c r="AIR6" s="407"/>
      <c r="AIS6" s="407"/>
      <c r="AIT6" s="407"/>
      <c r="AIU6" s="407"/>
      <c r="AIV6" s="407"/>
      <c r="AIW6" s="407"/>
      <c r="AIX6" s="407"/>
      <c r="AIY6" s="407"/>
      <c r="AIZ6" s="407"/>
      <c r="AJA6" s="407"/>
      <c r="AJB6" s="407"/>
      <c r="AJC6" s="407"/>
      <c r="AJD6" s="407"/>
      <c r="AJE6" s="407"/>
      <c r="AJF6" s="407"/>
      <c r="AJG6" s="407"/>
      <c r="AJH6" s="407"/>
      <c r="AJI6" s="407"/>
      <c r="AJJ6" s="407"/>
      <c r="AJK6" s="407"/>
      <c r="AJL6" s="407"/>
      <c r="AJM6" s="407"/>
      <c r="AJN6" s="407"/>
      <c r="AJO6" s="407"/>
      <c r="AJP6" s="407"/>
      <c r="AJQ6" s="407"/>
      <c r="AJR6" s="407"/>
      <c r="AJS6" s="407"/>
      <c r="AJT6" s="407"/>
      <c r="AJU6" s="407"/>
      <c r="AJV6" s="407"/>
      <c r="AJW6" s="407"/>
      <c r="AJX6" s="407"/>
      <c r="AJY6" s="407"/>
      <c r="AJZ6" s="407"/>
      <c r="AKA6" s="407"/>
      <c r="AKB6" s="407"/>
      <c r="AKC6" s="407"/>
      <c r="AKD6" s="407"/>
      <c r="AKE6" s="407"/>
      <c r="AKF6" s="407"/>
      <c r="AKG6" s="407"/>
      <c r="AKH6" s="407"/>
      <c r="AKI6" s="407"/>
      <c r="AKJ6" s="407"/>
      <c r="AKK6" s="407"/>
      <c r="AKL6" s="407"/>
      <c r="AKM6" s="407"/>
      <c r="AKN6" s="407"/>
      <c r="AKO6" s="407"/>
      <c r="AKP6" s="407"/>
      <c r="AKQ6" s="407"/>
      <c r="AKR6" s="407"/>
      <c r="AKS6" s="407"/>
      <c r="AKT6" s="407"/>
      <c r="AKU6" s="407"/>
      <c r="AKV6" s="407"/>
      <c r="AKW6" s="407"/>
      <c r="AKX6" s="407"/>
      <c r="AKY6" s="407"/>
      <c r="AKZ6" s="407"/>
      <c r="ALA6" s="407"/>
      <c r="ALB6" s="407"/>
      <c r="ALC6" s="407"/>
      <c r="ALD6" s="407"/>
      <c r="ALE6" s="407"/>
      <c r="ALF6" s="407"/>
      <c r="ALG6" s="407"/>
      <c r="ALH6" s="407"/>
      <c r="ALI6" s="407"/>
      <c r="ALJ6" s="407"/>
      <c r="ALK6" s="407"/>
      <c r="ALL6" s="407"/>
      <c r="ALM6" s="407"/>
      <c r="ALN6" s="407"/>
      <c r="ALO6" s="407"/>
      <c r="ALP6" s="407"/>
      <c r="ALQ6" s="407"/>
      <c r="ALR6" s="407"/>
      <c r="ALS6" s="407"/>
      <c r="ALT6" s="407"/>
      <c r="ALU6" s="407"/>
      <c r="ALV6" s="407"/>
      <c r="ALW6" s="407"/>
      <c r="ALX6" s="407"/>
      <c r="ALY6" s="407"/>
      <c r="ALZ6" s="407"/>
      <c r="AMA6" s="407"/>
      <c r="AMB6" s="407"/>
      <c r="AMC6" s="407"/>
      <c r="AMD6" s="407"/>
      <c r="AME6" s="407"/>
      <c r="AMF6" s="407"/>
      <c r="AMG6" s="407"/>
      <c r="AMH6" s="407"/>
      <c r="AMI6" s="407"/>
      <c r="AMJ6" s="407"/>
      <c r="AMK6" s="407"/>
    </row>
    <row r="7" customFormat="false" ht="68.85" hidden="false" customHeight="true" outlineLevel="0" collapsed="false">
      <c r="A7" s="403"/>
      <c r="B7" s="403"/>
      <c r="C7" s="404"/>
      <c r="D7" s="404"/>
      <c r="E7" s="404"/>
      <c r="F7" s="404" t="s">
        <v>223</v>
      </c>
      <c r="G7" s="404"/>
      <c r="H7" s="404" t="s">
        <v>224</v>
      </c>
      <c r="I7" s="404"/>
      <c r="J7" s="404" t="s">
        <v>223</v>
      </c>
      <c r="K7" s="404"/>
      <c r="L7" s="404" t="s">
        <v>224</v>
      </c>
      <c r="M7" s="404"/>
      <c r="N7" s="409"/>
      <c r="O7" s="410"/>
      <c r="P7" s="411"/>
      <c r="Q7" s="411"/>
      <c r="R7" s="411"/>
      <c r="S7" s="410"/>
      <c r="T7" s="411"/>
      <c r="U7" s="411"/>
      <c r="V7" s="412"/>
      <c r="W7" s="406"/>
      <c r="X7" s="406"/>
      <c r="Y7" s="407"/>
      <c r="Z7" s="407"/>
      <c r="AA7" s="407"/>
      <c r="AB7" s="407"/>
      <c r="AC7" s="407"/>
      <c r="AD7" s="407"/>
      <c r="AE7" s="407"/>
      <c r="AF7" s="407"/>
      <c r="AG7" s="407"/>
      <c r="AH7" s="407"/>
      <c r="AI7" s="407"/>
      <c r="AJ7" s="407"/>
      <c r="AK7" s="407"/>
      <c r="AL7" s="407"/>
      <c r="AM7" s="407"/>
      <c r="AN7" s="407"/>
      <c r="AO7" s="407"/>
      <c r="AP7" s="407"/>
      <c r="AQ7" s="407"/>
      <c r="AR7" s="407"/>
      <c r="AS7" s="407"/>
      <c r="AT7" s="407"/>
      <c r="AU7" s="407"/>
      <c r="AV7" s="407"/>
      <c r="AW7" s="407"/>
      <c r="AX7" s="407"/>
      <c r="AY7" s="407"/>
      <c r="AZ7" s="407"/>
      <c r="BA7" s="407"/>
      <c r="BB7" s="407"/>
      <c r="BC7" s="407"/>
      <c r="BD7" s="407"/>
      <c r="BE7" s="407"/>
      <c r="BF7" s="407"/>
      <c r="BG7" s="407"/>
      <c r="BH7" s="407"/>
      <c r="BI7" s="407"/>
      <c r="BJ7" s="407"/>
      <c r="BK7" s="407"/>
      <c r="BL7" s="407"/>
      <c r="BM7" s="407"/>
      <c r="BN7" s="407"/>
      <c r="BO7" s="407"/>
      <c r="BP7" s="407"/>
      <c r="BQ7" s="407"/>
      <c r="BR7" s="407"/>
      <c r="BS7" s="407"/>
      <c r="BT7" s="407"/>
      <c r="BU7" s="407"/>
      <c r="BV7" s="407"/>
      <c r="BW7" s="407"/>
      <c r="BX7" s="407"/>
      <c r="BY7" s="407"/>
      <c r="BZ7" s="407"/>
      <c r="CA7" s="407"/>
      <c r="CB7" s="407"/>
      <c r="CC7" s="407"/>
      <c r="CD7" s="407"/>
      <c r="CE7" s="407"/>
      <c r="CF7" s="407"/>
      <c r="CG7" s="407"/>
      <c r="CH7" s="407"/>
      <c r="CI7" s="407"/>
      <c r="CJ7" s="407"/>
      <c r="CK7" s="407"/>
      <c r="CL7" s="407"/>
      <c r="CM7" s="407"/>
      <c r="CN7" s="407"/>
      <c r="CO7" s="407"/>
      <c r="CP7" s="407"/>
      <c r="CQ7" s="407"/>
      <c r="CR7" s="407"/>
      <c r="CS7" s="407"/>
      <c r="CT7" s="407"/>
      <c r="CU7" s="407"/>
      <c r="CV7" s="407"/>
      <c r="CW7" s="407"/>
      <c r="CX7" s="407"/>
      <c r="CY7" s="407"/>
      <c r="CZ7" s="407"/>
      <c r="DA7" s="407"/>
      <c r="DB7" s="407"/>
      <c r="DC7" s="407"/>
      <c r="DD7" s="407"/>
      <c r="DE7" s="407"/>
      <c r="DF7" s="407"/>
      <c r="DG7" s="407"/>
      <c r="DH7" s="407"/>
      <c r="DI7" s="407"/>
      <c r="DJ7" s="407"/>
      <c r="DK7" s="407"/>
      <c r="DL7" s="407"/>
      <c r="DM7" s="407"/>
      <c r="DN7" s="407"/>
      <c r="DO7" s="407"/>
      <c r="DP7" s="407"/>
      <c r="DQ7" s="407"/>
      <c r="DR7" s="407"/>
      <c r="DS7" s="407"/>
      <c r="DT7" s="407"/>
      <c r="DU7" s="407"/>
      <c r="DV7" s="407"/>
      <c r="DW7" s="407"/>
      <c r="DX7" s="407"/>
      <c r="DY7" s="407"/>
      <c r="DZ7" s="407"/>
      <c r="EA7" s="407"/>
      <c r="EB7" s="407"/>
      <c r="EC7" s="407"/>
      <c r="ED7" s="407"/>
      <c r="EE7" s="407"/>
      <c r="EF7" s="407"/>
      <c r="EG7" s="407"/>
      <c r="EH7" s="407"/>
      <c r="EI7" s="407"/>
      <c r="EJ7" s="407"/>
      <c r="EK7" s="407"/>
      <c r="EL7" s="407"/>
      <c r="EM7" s="407"/>
      <c r="EN7" s="407"/>
      <c r="EO7" s="407"/>
      <c r="EP7" s="407"/>
      <c r="EQ7" s="407"/>
      <c r="ER7" s="407"/>
      <c r="ES7" s="407"/>
      <c r="ET7" s="407"/>
      <c r="EU7" s="407"/>
      <c r="EV7" s="407"/>
      <c r="EW7" s="407"/>
      <c r="EX7" s="407"/>
      <c r="EY7" s="407"/>
      <c r="EZ7" s="407"/>
      <c r="FA7" s="407"/>
      <c r="FB7" s="407"/>
      <c r="FC7" s="407"/>
      <c r="FD7" s="407"/>
      <c r="FE7" s="407"/>
      <c r="FF7" s="407"/>
      <c r="FG7" s="407"/>
      <c r="FH7" s="407"/>
      <c r="FI7" s="407"/>
      <c r="FJ7" s="407"/>
      <c r="FK7" s="407"/>
      <c r="FL7" s="407"/>
      <c r="FM7" s="407"/>
      <c r="FN7" s="407"/>
      <c r="FO7" s="407"/>
      <c r="FP7" s="407"/>
      <c r="FQ7" s="407"/>
      <c r="FR7" s="407"/>
      <c r="FS7" s="407"/>
      <c r="FT7" s="407"/>
      <c r="FU7" s="407"/>
      <c r="FV7" s="407"/>
      <c r="FW7" s="407"/>
      <c r="FX7" s="407"/>
      <c r="FY7" s="407"/>
      <c r="FZ7" s="407"/>
      <c r="GA7" s="407"/>
      <c r="GB7" s="407"/>
      <c r="GC7" s="407"/>
      <c r="GD7" s="407"/>
      <c r="GE7" s="407"/>
      <c r="GF7" s="407"/>
      <c r="GG7" s="407"/>
      <c r="GH7" s="407"/>
      <c r="GI7" s="407"/>
      <c r="GJ7" s="407"/>
      <c r="GK7" s="407"/>
      <c r="GL7" s="407"/>
      <c r="GM7" s="407"/>
      <c r="GN7" s="407"/>
      <c r="GO7" s="407"/>
      <c r="GP7" s="407"/>
      <c r="GQ7" s="407"/>
      <c r="GR7" s="407"/>
      <c r="GS7" s="407"/>
      <c r="GT7" s="407"/>
      <c r="GU7" s="407"/>
      <c r="GV7" s="407"/>
      <c r="GW7" s="407"/>
      <c r="GX7" s="407"/>
      <c r="GY7" s="407"/>
      <c r="GZ7" s="407"/>
      <c r="HA7" s="407"/>
      <c r="HB7" s="407"/>
      <c r="HC7" s="407"/>
      <c r="HD7" s="407"/>
      <c r="HE7" s="407"/>
      <c r="HF7" s="407"/>
      <c r="HG7" s="407"/>
      <c r="HH7" s="407"/>
      <c r="HI7" s="407"/>
      <c r="HJ7" s="407"/>
      <c r="HK7" s="407"/>
      <c r="HL7" s="407"/>
      <c r="HM7" s="407"/>
      <c r="HN7" s="407"/>
      <c r="HO7" s="407"/>
      <c r="HP7" s="407"/>
      <c r="HQ7" s="407"/>
      <c r="HR7" s="407"/>
      <c r="HS7" s="407"/>
      <c r="HT7" s="407"/>
      <c r="HU7" s="407"/>
      <c r="HV7" s="407"/>
      <c r="HW7" s="407"/>
      <c r="HX7" s="407"/>
      <c r="HY7" s="407"/>
      <c r="HZ7" s="407"/>
      <c r="IA7" s="407"/>
      <c r="IB7" s="407"/>
      <c r="IC7" s="407"/>
      <c r="ID7" s="407"/>
      <c r="IE7" s="407"/>
      <c r="IF7" s="407"/>
      <c r="IG7" s="407"/>
      <c r="IH7" s="407"/>
      <c r="II7" s="407"/>
      <c r="IJ7" s="407"/>
      <c r="IK7" s="407"/>
      <c r="IL7" s="407"/>
      <c r="IM7" s="407"/>
      <c r="IN7" s="407"/>
      <c r="IO7" s="407"/>
      <c r="IP7" s="407"/>
      <c r="IQ7" s="407"/>
      <c r="IR7" s="407"/>
      <c r="IS7" s="407"/>
      <c r="IT7" s="407"/>
      <c r="IU7" s="407"/>
      <c r="IV7" s="407"/>
      <c r="IW7" s="407"/>
      <c r="IX7" s="407"/>
      <c r="IY7" s="407"/>
      <c r="IZ7" s="407"/>
      <c r="JA7" s="407"/>
      <c r="JB7" s="407"/>
      <c r="JC7" s="407"/>
      <c r="JD7" s="407"/>
      <c r="JE7" s="407"/>
      <c r="JF7" s="407"/>
      <c r="JG7" s="407"/>
      <c r="JH7" s="407"/>
      <c r="JI7" s="407"/>
      <c r="JJ7" s="407"/>
      <c r="JK7" s="407"/>
      <c r="JL7" s="407"/>
      <c r="JM7" s="407"/>
      <c r="JN7" s="407"/>
      <c r="JO7" s="407"/>
      <c r="JP7" s="407"/>
      <c r="JQ7" s="407"/>
      <c r="JR7" s="407"/>
      <c r="JS7" s="407"/>
      <c r="JT7" s="407"/>
      <c r="JU7" s="407"/>
      <c r="JV7" s="407"/>
      <c r="JW7" s="407"/>
      <c r="JX7" s="407"/>
      <c r="JY7" s="407"/>
      <c r="JZ7" s="407"/>
      <c r="KA7" s="407"/>
      <c r="KB7" s="407"/>
      <c r="KC7" s="407"/>
      <c r="KD7" s="407"/>
      <c r="KE7" s="407"/>
      <c r="KF7" s="407"/>
      <c r="KG7" s="407"/>
      <c r="KH7" s="407"/>
      <c r="KI7" s="407"/>
      <c r="KJ7" s="407"/>
      <c r="KK7" s="407"/>
      <c r="KL7" s="407"/>
      <c r="KM7" s="407"/>
      <c r="KN7" s="407"/>
      <c r="KO7" s="407"/>
      <c r="KP7" s="407"/>
      <c r="KQ7" s="407"/>
      <c r="KR7" s="407"/>
      <c r="KS7" s="407"/>
      <c r="KT7" s="407"/>
      <c r="KU7" s="407"/>
      <c r="KV7" s="407"/>
      <c r="KW7" s="407"/>
      <c r="KX7" s="407"/>
      <c r="KY7" s="407"/>
      <c r="KZ7" s="407"/>
      <c r="LA7" s="407"/>
      <c r="LB7" s="407"/>
      <c r="LC7" s="407"/>
      <c r="LD7" s="407"/>
      <c r="LE7" s="407"/>
      <c r="LF7" s="407"/>
      <c r="LG7" s="407"/>
      <c r="LH7" s="407"/>
      <c r="LI7" s="407"/>
      <c r="LJ7" s="407"/>
      <c r="LK7" s="407"/>
      <c r="LL7" s="407"/>
      <c r="LM7" s="407"/>
      <c r="LN7" s="407"/>
      <c r="LO7" s="407"/>
      <c r="LP7" s="407"/>
      <c r="LQ7" s="407"/>
      <c r="LR7" s="407"/>
      <c r="LS7" s="407"/>
      <c r="LT7" s="407"/>
      <c r="LU7" s="407"/>
      <c r="LV7" s="407"/>
      <c r="LW7" s="407"/>
      <c r="LX7" s="407"/>
      <c r="LY7" s="407"/>
      <c r="LZ7" s="407"/>
      <c r="MA7" s="407"/>
      <c r="MB7" s="407"/>
      <c r="MC7" s="407"/>
      <c r="MD7" s="407"/>
      <c r="ME7" s="407"/>
      <c r="MF7" s="407"/>
      <c r="MG7" s="407"/>
      <c r="MH7" s="407"/>
      <c r="MI7" s="407"/>
      <c r="MJ7" s="407"/>
      <c r="MK7" s="407"/>
      <c r="ML7" s="407"/>
      <c r="MM7" s="407"/>
      <c r="MN7" s="407"/>
      <c r="MO7" s="407"/>
      <c r="MP7" s="407"/>
      <c r="MQ7" s="407"/>
      <c r="MR7" s="407"/>
      <c r="MS7" s="407"/>
      <c r="MT7" s="407"/>
      <c r="MU7" s="407"/>
      <c r="MV7" s="407"/>
      <c r="MW7" s="407"/>
      <c r="MX7" s="407"/>
      <c r="MY7" s="407"/>
      <c r="MZ7" s="407"/>
      <c r="NA7" s="407"/>
      <c r="NB7" s="407"/>
      <c r="NC7" s="407"/>
      <c r="ND7" s="407"/>
      <c r="NE7" s="407"/>
      <c r="NF7" s="407"/>
      <c r="NG7" s="407"/>
      <c r="NH7" s="407"/>
      <c r="NI7" s="407"/>
      <c r="NJ7" s="407"/>
      <c r="NK7" s="407"/>
      <c r="NL7" s="407"/>
      <c r="NM7" s="407"/>
      <c r="NN7" s="407"/>
      <c r="NO7" s="407"/>
      <c r="NP7" s="407"/>
      <c r="NQ7" s="407"/>
      <c r="NR7" s="407"/>
      <c r="NS7" s="407"/>
      <c r="NT7" s="407"/>
      <c r="NU7" s="407"/>
      <c r="NV7" s="407"/>
      <c r="NW7" s="407"/>
      <c r="NX7" s="407"/>
      <c r="NY7" s="407"/>
      <c r="NZ7" s="407"/>
      <c r="OA7" s="407"/>
      <c r="OB7" s="407"/>
      <c r="OC7" s="407"/>
      <c r="OD7" s="407"/>
      <c r="OE7" s="407"/>
      <c r="OF7" s="407"/>
      <c r="OG7" s="407"/>
      <c r="OH7" s="407"/>
      <c r="OI7" s="407"/>
      <c r="OJ7" s="407"/>
      <c r="OK7" s="407"/>
      <c r="OL7" s="407"/>
      <c r="OM7" s="407"/>
      <c r="ON7" s="407"/>
      <c r="OO7" s="407"/>
      <c r="OP7" s="407"/>
      <c r="OQ7" s="407"/>
      <c r="OR7" s="407"/>
      <c r="OS7" s="407"/>
      <c r="OT7" s="407"/>
      <c r="OU7" s="407"/>
      <c r="OV7" s="407"/>
      <c r="OW7" s="407"/>
      <c r="OX7" s="407"/>
      <c r="OY7" s="407"/>
      <c r="OZ7" s="407"/>
      <c r="PA7" s="407"/>
      <c r="PB7" s="407"/>
      <c r="PC7" s="407"/>
      <c r="PD7" s="407"/>
      <c r="PE7" s="407"/>
      <c r="PF7" s="407"/>
      <c r="PG7" s="407"/>
      <c r="PH7" s="407"/>
      <c r="PI7" s="407"/>
      <c r="PJ7" s="407"/>
      <c r="PK7" s="407"/>
      <c r="PL7" s="407"/>
      <c r="PM7" s="407"/>
      <c r="PN7" s="407"/>
      <c r="PO7" s="407"/>
      <c r="PP7" s="407"/>
      <c r="PQ7" s="407"/>
      <c r="PR7" s="407"/>
      <c r="PS7" s="407"/>
      <c r="PT7" s="407"/>
      <c r="PU7" s="407"/>
      <c r="PV7" s="407"/>
      <c r="PW7" s="407"/>
      <c r="PX7" s="407"/>
      <c r="PY7" s="407"/>
      <c r="PZ7" s="407"/>
      <c r="QA7" s="407"/>
      <c r="QB7" s="407"/>
      <c r="QC7" s="407"/>
      <c r="QD7" s="407"/>
      <c r="QE7" s="407"/>
      <c r="QF7" s="407"/>
      <c r="QG7" s="407"/>
      <c r="QH7" s="407"/>
      <c r="QI7" s="407"/>
      <c r="QJ7" s="407"/>
      <c r="QK7" s="407"/>
      <c r="QL7" s="407"/>
      <c r="QM7" s="407"/>
      <c r="QN7" s="407"/>
      <c r="QO7" s="407"/>
      <c r="QP7" s="407"/>
      <c r="QQ7" s="407"/>
      <c r="QR7" s="407"/>
      <c r="QS7" s="407"/>
      <c r="QT7" s="407"/>
      <c r="QU7" s="407"/>
      <c r="QV7" s="407"/>
      <c r="QW7" s="407"/>
      <c r="QX7" s="407"/>
      <c r="QY7" s="407"/>
      <c r="QZ7" s="407"/>
      <c r="RA7" s="407"/>
      <c r="RB7" s="407"/>
      <c r="RC7" s="407"/>
      <c r="RD7" s="407"/>
      <c r="RE7" s="407"/>
      <c r="RF7" s="407"/>
      <c r="RG7" s="407"/>
      <c r="RH7" s="407"/>
      <c r="RI7" s="407"/>
      <c r="RJ7" s="407"/>
      <c r="RK7" s="407"/>
      <c r="RL7" s="407"/>
      <c r="RM7" s="407"/>
      <c r="RN7" s="407"/>
      <c r="RO7" s="407"/>
      <c r="RP7" s="407"/>
      <c r="RQ7" s="407"/>
      <c r="RR7" s="407"/>
      <c r="RS7" s="407"/>
      <c r="RT7" s="407"/>
      <c r="RU7" s="407"/>
      <c r="RV7" s="407"/>
      <c r="RW7" s="407"/>
      <c r="RX7" s="407"/>
      <c r="RY7" s="407"/>
      <c r="RZ7" s="407"/>
      <c r="SA7" s="407"/>
      <c r="SB7" s="407"/>
      <c r="SC7" s="407"/>
      <c r="SD7" s="407"/>
      <c r="SE7" s="407"/>
      <c r="SF7" s="407"/>
      <c r="SG7" s="407"/>
      <c r="SH7" s="407"/>
      <c r="SI7" s="407"/>
      <c r="SJ7" s="407"/>
      <c r="SK7" s="407"/>
      <c r="SL7" s="407"/>
      <c r="SM7" s="407"/>
      <c r="SN7" s="407"/>
      <c r="SO7" s="407"/>
      <c r="SP7" s="407"/>
      <c r="SQ7" s="407"/>
      <c r="SR7" s="407"/>
      <c r="SS7" s="407"/>
      <c r="ST7" s="407"/>
      <c r="SU7" s="407"/>
      <c r="SV7" s="407"/>
      <c r="SW7" s="407"/>
      <c r="SX7" s="407"/>
      <c r="SY7" s="407"/>
      <c r="SZ7" s="407"/>
      <c r="TA7" s="407"/>
      <c r="TB7" s="407"/>
      <c r="TC7" s="407"/>
      <c r="TD7" s="407"/>
      <c r="TE7" s="407"/>
      <c r="TF7" s="407"/>
      <c r="TG7" s="407"/>
      <c r="TH7" s="407"/>
      <c r="TI7" s="407"/>
      <c r="TJ7" s="407"/>
      <c r="TK7" s="407"/>
      <c r="TL7" s="407"/>
      <c r="TM7" s="407"/>
      <c r="TN7" s="407"/>
      <c r="TO7" s="407"/>
      <c r="TP7" s="407"/>
      <c r="TQ7" s="407"/>
      <c r="TR7" s="407"/>
      <c r="TS7" s="407"/>
      <c r="TT7" s="407"/>
      <c r="TU7" s="407"/>
      <c r="TV7" s="407"/>
      <c r="TW7" s="407"/>
      <c r="TX7" s="407"/>
      <c r="TY7" s="407"/>
      <c r="TZ7" s="407"/>
      <c r="UA7" s="407"/>
      <c r="UB7" s="407"/>
      <c r="UC7" s="407"/>
      <c r="UD7" s="407"/>
      <c r="UE7" s="407"/>
      <c r="UF7" s="407"/>
      <c r="UG7" s="407"/>
      <c r="UH7" s="407"/>
      <c r="UI7" s="407"/>
      <c r="UJ7" s="407"/>
      <c r="UK7" s="407"/>
      <c r="UL7" s="407"/>
      <c r="UM7" s="407"/>
      <c r="UN7" s="407"/>
      <c r="UO7" s="407"/>
      <c r="UP7" s="407"/>
      <c r="UQ7" s="407"/>
      <c r="UR7" s="407"/>
      <c r="US7" s="407"/>
      <c r="UT7" s="407"/>
      <c r="UU7" s="407"/>
      <c r="UV7" s="407"/>
      <c r="UW7" s="407"/>
      <c r="UX7" s="407"/>
      <c r="UY7" s="407"/>
      <c r="UZ7" s="407"/>
      <c r="VA7" s="407"/>
      <c r="VB7" s="407"/>
      <c r="VC7" s="407"/>
      <c r="VD7" s="407"/>
      <c r="VE7" s="407"/>
      <c r="VF7" s="407"/>
      <c r="VG7" s="407"/>
      <c r="VH7" s="407"/>
      <c r="VI7" s="407"/>
      <c r="VJ7" s="407"/>
      <c r="VK7" s="407"/>
      <c r="VL7" s="407"/>
      <c r="VM7" s="407"/>
      <c r="VN7" s="407"/>
      <c r="VO7" s="407"/>
      <c r="VP7" s="407"/>
      <c r="VQ7" s="407"/>
      <c r="VR7" s="407"/>
      <c r="VS7" s="407"/>
      <c r="VT7" s="407"/>
      <c r="VU7" s="407"/>
      <c r="VV7" s="407"/>
      <c r="VW7" s="407"/>
      <c r="VX7" s="407"/>
      <c r="VY7" s="407"/>
      <c r="VZ7" s="407"/>
      <c r="WA7" s="407"/>
      <c r="WB7" s="407"/>
      <c r="WC7" s="407"/>
      <c r="WD7" s="407"/>
      <c r="WE7" s="407"/>
      <c r="WF7" s="407"/>
      <c r="WG7" s="407"/>
      <c r="WH7" s="407"/>
      <c r="WI7" s="407"/>
      <c r="WJ7" s="407"/>
      <c r="WK7" s="407"/>
      <c r="WL7" s="407"/>
      <c r="WM7" s="407"/>
      <c r="WN7" s="407"/>
      <c r="WO7" s="407"/>
      <c r="WP7" s="407"/>
      <c r="WQ7" s="407"/>
      <c r="WR7" s="407"/>
      <c r="WS7" s="407"/>
      <c r="WT7" s="407"/>
      <c r="WU7" s="407"/>
      <c r="WV7" s="407"/>
      <c r="WW7" s="407"/>
      <c r="WX7" s="407"/>
      <c r="WY7" s="407"/>
      <c r="WZ7" s="407"/>
      <c r="XA7" s="407"/>
      <c r="XB7" s="407"/>
      <c r="XC7" s="407"/>
      <c r="XD7" s="407"/>
      <c r="XE7" s="407"/>
      <c r="XF7" s="407"/>
      <c r="XG7" s="407"/>
      <c r="XH7" s="407"/>
      <c r="XI7" s="407"/>
      <c r="XJ7" s="407"/>
      <c r="XK7" s="407"/>
      <c r="XL7" s="407"/>
      <c r="XM7" s="407"/>
      <c r="XN7" s="407"/>
      <c r="XO7" s="407"/>
      <c r="XP7" s="407"/>
      <c r="XQ7" s="407"/>
      <c r="XR7" s="407"/>
      <c r="XS7" s="407"/>
      <c r="XT7" s="407"/>
      <c r="XU7" s="407"/>
      <c r="XV7" s="407"/>
      <c r="XW7" s="407"/>
      <c r="XX7" s="407"/>
      <c r="XY7" s="407"/>
      <c r="XZ7" s="407"/>
      <c r="YA7" s="407"/>
      <c r="YB7" s="407"/>
      <c r="YC7" s="407"/>
      <c r="YD7" s="407"/>
      <c r="YE7" s="407"/>
      <c r="YF7" s="407"/>
      <c r="YG7" s="407"/>
      <c r="YH7" s="407"/>
      <c r="YI7" s="407"/>
      <c r="YJ7" s="407"/>
      <c r="YK7" s="407"/>
      <c r="YL7" s="407"/>
      <c r="YM7" s="407"/>
      <c r="YN7" s="407"/>
      <c r="YO7" s="407"/>
      <c r="YP7" s="407"/>
      <c r="YQ7" s="407"/>
      <c r="YR7" s="407"/>
      <c r="YS7" s="407"/>
      <c r="YT7" s="407"/>
      <c r="YU7" s="407"/>
      <c r="YV7" s="407"/>
      <c r="YW7" s="407"/>
      <c r="YX7" s="407"/>
      <c r="YY7" s="407"/>
      <c r="YZ7" s="407"/>
      <c r="ZA7" s="407"/>
      <c r="ZB7" s="407"/>
      <c r="ZC7" s="407"/>
      <c r="ZD7" s="407"/>
      <c r="ZE7" s="407"/>
      <c r="ZF7" s="407"/>
      <c r="ZG7" s="407"/>
      <c r="ZH7" s="407"/>
      <c r="ZI7" s="407"/>
      <c r="ZJ7" s="407"/>
      <c r="ZK7" s="407"/>
      <c r="ZL7" s="407"/>
      <c r="ZM7" s="407"/>
      <c r="ZN7" s="407"/>
      <c r="ZO7" s="407"/>
      <c r="ZP7" s="407"/>
      <c r="ZQ7" s="407"/>
      <c r="ZR7" s="407"/>
      <c r="ZS7" s="407"/>
      <c r="ZT7" s="407"/>
      <c r="ZU7" s="407"/>
      <c r="ZV7" s="407"/>
      <c r="ZW7" s="407"/>
      <c r="ZX7" s="407"/>
      <c r="ZY7" s="407"/>
      <c r="ZZ7" s="407"/>
      <c r="AAA7" s="407"/>
      <c r="AAB7" s="407"/>
      <c r="AAC7" s="407"/>
      <c r="AAD7" s="407"/>
      <c r="AAE7" s="407"/>
      <c r="AAF7" s="407"/>
      <c r="AAG7" s="407"/>
      <c r="AAH7" s="407"/>
      <c r="AAI7" s="407"/>
      <c r="AAJ7" s="407"/>
      <c r="AAK7" s="407"/>
      <c r="AAL7" s="407"/>
      <c r="AAM7" s="407"/>
      <c r="AAN7" s="407"/>
      <c r="AAO7" s="407"/>
      <c r="AAP7" s="407"/>
      <c r="AAQ7" s="407"/>
      <c r="AAR7" s="407"/>
      <c r="AAS7" s="407"/>
      <c r="AAT7" s="407"/>
      <c r="AAU7" s="407"/>
      <c r="AAV7" s="407"/>
      <c r="AAW7" s="407"/>
      <c r="AAX7" s="407"/>
      <c r="AAY7" s="407"/>
      <c r="AAZ7" s="407"/>
      <c r="ABA7" s="407"/>
      <c r="ABB7" s="407"/>
      <c r="ABC7" s="407"/>
      <c r="ABD7" s="407"/>
      <c r="ABE7" s="407"/>
      <c r="ABF7" s="407"/>
      <c r="ABG7" s="407"/>
      <c r="ABH7" s="407"/>
      <c r="ABI7" s="407"/>
      <c r="ABJ7" s="407"/>
      <c r="ABK7" s="407"/>
      <c r="ABL7" s="407"/>
      <c r="ABM7" s="407"/>
      <c r="ABN7" s="407"/>
      <c r="ABO7" s="407"/>
      <c r="ABP7" s="407"/>
      <c r="ABQ7" s="407"/>
      <c r="ABR7" s="407"/>
      <c r="ABS7" s="407"/>
      <c r="ABT7" s="407"/>
      <c r="ABU7" s="407"/>
      <c r="ABV7" s="407"/>
      <c r="ABW7" s="407"/>
      <c r="ABX7" s="407"/>
      <c r="ABY7" s="407"/>
      <c r="ABZ7" s="407"/>
      <c r="ACA7" s="407"/>
      <c r="ACB7" s="407"/>
      <c r="ACC7" s="407"/>
      <c r="ACD7" s="407"/>
      <c r="ACE7" s="407"/>
      <c r="ACF7" s="407"/>
      <c r="ACG7" s="407"/>
      <c r="ACH7" s="407"/>
      <c r="ACI7" s="407"/>
      <c r="ACJ7" s="407"/>
      <c r="ACK7" s="407"/>
      <c r="ACL7" s="407"/>
      <c r="ACM7" s="407"/>
      <c r="ACN7" s="407"/>
      <c r="ACO7" s="407"/>
      <c r="ACP7" s="407"/>
      <c r="ACQ7" s="407"/>
      <c r="ACR7" s="407"/>
      <c r="ACS7" s="407"/>
      <c r="ACT7" s="407"/>
      <c r="ACU7" s="407"/>
      <c r="ACV7" s="407"/>
      <c r="ACW7" s="407"/>
      <c r="ACX7" s="407"/>
      <c r="ACY7" s="407"/>
      <c r="ACZ7" s="407"/>
      <c r="ADA7" s="407"/>
      <c r="ADB7" s="407"/>
      <c r="ADC7" s="407"/>
      <c r="ADD7" s="407"/>
      <c r="ADE7" s="407"/>
      <c r="ADF7" s="407"/>
      <c r="ADG7" s="407"/>
      <c r="ADH7" s="407"/>
      <c r="ADI7" s="407"/>
      <c r="ADJ7" s="407"/>
      <c r="ADK7" s="407"/>
      <c r="ADL7" s="407"/>
      <c r="ADM7" s="407"/>
      <c r="ADN7" s="407"/>
      <c r="ADO7" s="407"/>
      <c r="ADP7" s="407"/>
      <c r="ADQ7" s="407"/>
      <c r="ADR7" s="407"/>
      <c r="ADS7" s="407"/>
      <c r="ADT7" s="407"/>
      <c r="ADU7" s="407"/>
      <c r="ADV7" s="407"/>
      <c r="ADW7" s="407"/>
      <c r="ADX7" s="407"/>
      <c r="ADY7" s="407"/>
      <c r="ADZ7" s="407"/>
      <c r="AEA7" s="407"/>
      <c r="AEB7" s="407"/>
      <c r="AEC7" s="407"/>
      <c r="AED7" s="407"/>
      <c r="AEE7" s="407"/>
      <c r="AEF7" s="407"/>
      <c r="AEG7" s="407"/>
      <c r="AEH7" s="407"/>
      <c r="AEI7" s="407"/>
      <c r="AEJ7" s="407"/>
      <c r="AEK7" s="407"/>
      <c r="AEL7" s="407"/>
      <c r="AEM7" s="407"/>
      <c r="AEN7" s="407"/>
      <c r="AEO7" s="407"/>
      <c r="AEP7" s="407"/>
      <c r="AEQ7" s="407"/>
      <c r="AER7" s="407"/>
      <c r="AES7" s="407"/>
      <c r="AET7" s="407"/>
      <c r="AEU7" s="407"/>
      <c r="AEV7" s="407"/>
      <c r="AEW7" s="407"/>
      <c r="AEX7" s="407"/>
      <c r="AEY7" s="407"/>
      <c r="AEZ7" s="407"/>
      <c r="AFA7" s="407"/>
      <c r="AFB7" s="407"/>
      <c r="AFC7" s="407"/>
      <c r="AFD7" s="407"/>
      <c r="AFE7" s="407"/>
      <c r="AFF7" s="407"/>
      <c r="AFG7" s="407"/>
      <c r="AFH7" s="407"/>
      <c r="AFI7" s="407"/>
      <c r="AFJ7" s="407"/>
      <c r="AFK7" s="407"/>
      <c r="AFL7" s="407"/>
      <c r="AFM7" s="407"/>
      <c r="AFN7" s="407"/>
      <c r="AFO7" s="407"/>
      <c r="AFP7" s="407"/>
      <c r="AFQ7" s="407"/>
      <c r="AFR7" s="407"/>
      <c r="AFS7" s="407"/>
      <c r="AFT7" s="407"/>
      <c r="AFU7" s="407"/>
      <c r="AFV7" s="407"/>
      <c r="AFW7" s="407"/>
      <c r="AFX7" s="407"/>
      <c r="AFY7" s="407"/>
      <c r="AFZ7" s="407"/>
      <c r="AGA7" s="407"/>
      <c r="AGB7" s="407"/>
      <c r="AGC7" s="407"/>
      <c r="AGD7" s="407"/>
      <c r="AGE7" s="407"/>
      <c r="AGF7" s="407"/>
      <c r="AGG7" s="407"/>
      <c r="AGH7" s="407"/>
      <c r="AGI7" s="407"/>
      <c r="AGJ7" s="407"/>
      <c r="AGK7" s="407"/>
      <c r="AGL7" s="407"/>
      <c r="AGM7" s="407"/>
      <c r="AGN7" s="407"/>
      <c r="AGO7" s="407"/>
      <c r="AGP7" s="407"/>
      <c r="AGQ7" s="407"/>
      <c r="AGR7" s="407"/>
      <c r="AGS7" s="407"/>
      <c r="AGT7" s="407"/>
      <c r="AGU7" s="407"/>
      <c r="AGV7" s="407"/>
      <c r="AGW7" s="407"/>
      <c r="AGX7" s="407"/>
      <c r="AGY7" s="407"/>
      <c r="AGZ7" s="407"/>
      <c r="AHA7" s="407"/>
      <c r="AHB7" s="407"/>
      <c r="AHC7" s="407"/>
      <c r="AHD7" s="407"/>
      <c r="AHE7" s="407"/>
      <c r="AHF7" s="407"/>
      <c r="AHG7" s="407"/>
      <c r="AHH7" s="407"/>
      <c r="AHI7" s="407"/>
      <c r="AHJ7" s="407"/>
      <c r="AHK7" s="407"/>
      <c r="AHL7" s="407"/>
      <c r="AHM7" s="407"/>
      <c r="AHN7" s="407"/>
      <c r="AHO7" s="407"/>
      <c r="AHP7" s="407"/>
      <c r="AHQ7" s="407"/>
      <c r="AHR7" s="407"/>
      <c r="AHS7" s="407"/>
      <c r="AHT7" s="407"/>
      <c r="AHU7" s="407"/>
      <c r="AHV7" s="407"/>
      <c r="AHW7" s="407"/>
      <c r="AHX7" s="407"/>
      <c r="AHY7" s="407"/>
      <c r="AHZ7" s="407"/>
      <c r="AIA7" s="407"/>
      <c r="AIB7" s="407"/>
      <c r="AIC7" s="407"/>
      <c r="AID7" s="407"/>
      <c r="AIE7" s="407"/>
      <c r="AIF7" s="407"/>
      <c r="AIG7" s="407"/>
      <c r="AIH7" s="407"/>
      <c r="AII7" s="407"/>
      <c r="AIJ7" s="407"/>
      <c r="AIK7" s="407"/>
      <c r="AIL7" s="407"/>
      <c r="AIM7" s="407"/>
      <c r="AIN7" s="407"/>
      <c r="AIO7" s="407"/>
      <c r="AIP7" s="407"/>
      <c r="AIQ7" s="407"/>
      <c r="AIR7" s="407"/>
      <c r="AIS7" s="407"/>
      <c r="AIT7" s="407"/>
      <c r="AIU7" s="407"/>
      <c r="AIV7" s="407"/>
      <c r="AIW7" s="407"/>
      <c r="AIX7" s="407"/>
      <c r="AIY7" s="407"/>
      <c r="AIZ7" s="407"/>
      <c r="AJA7" s="407"/>
      <c r="AJB7" s="407"/>
      <c r="AJC7" s="407"/>
      <c r="AJD7" s="407"/>
      <c r="AJE7" s="407"/>
      <c r="AJF7" s="407"/>
      <c r="AJG7" s="407"/>
      <c r="AJH7" s="407"/>
      <c r="AJI7" s="407"/>
      <c r="AJJ7" s="407"/>
      <c r="AJK7" s="407"/>
      <c r="AJL7" s="407"/>
      <c r="AJM7" s="407"/>
      <c r="AJN7" s="407"/>
      <c r="AJO7" s="407"/>
      <c r="AJP7" s="407"/>
      <c r="AJQ7" s="407"/>
      <c r="AJR7" s="407"/>
      <c r="AJS7" s="407"/>
      <c r="AJT7" s="407"/>
      <c r="AJU7" s="407"/>
      <c r="AJV7" s="407"/>
      <c r="AJW7" s="407"/>
      <c r="AJX7" s="407"/>
      <c r="AJY7" s="407"/>
      <c r="AJZ7" s="407"/>
      <c r="AKA7" s="407"/>
      <c r="AKB7" s="407"/>
      <c r="AKC7" s="407"/>
      <c r="AKD7" s="407"/>
      <c r="AKE7" s="407"/>
      <c r="AKF7" s="407"/>
      <c r="AKG7" s="407"/>
      <c r="AKH7" s="407"/>
      <c r="AKI7" s="407"/>
      <c r="AKJ7" s="407"/>
      <c r="AKK7" s="407"/>
      <c r="AKL7" s="407"/>
      <c r="AKM7" s="407"/>
      <c r="AKN7" s="407"/>
      <c r="AKO7" s="407"/>
      <c r="AKP7" s="407"/>
      <c r="AKQ7" s="407"/>
      <c r="AKR7" s="407"/>
      <c r="AKS7" s="407"/>
      <c r="AKT7" s="407"/>
      <c r="AKU7" s="407"/>
      <c r="AKV7" s="407"/>
      <c r="AKW7" s="407"/>
      <c r="AKX7" s="407"/>
      <c r="AKY7" s="407"/>
      <c r="AKZ7" s="407"/>
      <c r="ALA7" s="407"/>
      <c r="ALB7" s="407"/>
      <c r="ALC7" s="407"/>
      <c r="ALD7" s="407"/>
      <c r="ALE7" s="407"/>
      <c r="ALF7" s="407"/>
      <c r="ALG7" s="407"/>
      <c r="ALH7" s="407"/>
      <c r="ALI7" s="407"/>
      <c r="ALJ7" s="407"/>
      <c r="ALK7" s="407"/>
      <c r="ALL7" s="407"/>
      <c r="ALM7" s="407"/>
      <c r="ALN7" s="407"/>
      <c r="ALO7" s="407"/>
      <c r="ALP7" s="407"/>
      <c r="ALQ7" s="407"/>
      <c r="ALR7" s="407"/>
      <c r="ALS7" s="407"/>
      <c r="ALT7" s="407"/>
      <c r="ALU7" s="407"/>
      <c r="ALV7" s="407"/>
      <c r="ALW7" s="407"/>
      <c r="ALX7" s="407"/>
      <c r="ALY7" s="407"/>
      <c r="ALZ7" s="407"/>
      <c r="AMA7" s="407"/>
      <c r="AMB7" s="407"/>
      <c r="AMC7" s="407"/>
      <c r="AMD7" s="407"/>
      <c r="AME7" s="407"/>
      <c r="AMF7" s="407"/>
      <c r="AMG7" s="407"/>
      <c r="AMH7" s="407"/>
      <c r="AMI7" s="407"/>
      <c r="AMJ7" s="407"/>
      <c r="AMK7" s="407"/>
    </row>
    <row r="8" customFormat="false" ht="19.5" hidden="false" customHeight="true" outlineLevel="0" collapsed="false">
      <c r="A8" s="403"/>
      <c r="B8" s="403"/>
      <c r="C8" s="404" t="s">
        <v>66</v>
      </c>
      <c r="D8" s="404" t="s">
        <v>67</v>
      </c>
      <c r="E8" s="404" t="s">
        <v>104</v>
      </c>
      <c r="F8" s="404" t="s">
        <v>67</v>
      </c>
      <c r="G8" s="408" t="s">
        <v>104</v>
      </c>
      <c r="H8" s="404" t="s">
        <v>67</v>
      </c>
      <c r="I8" s="408" t="s">
        <v>104</v>
      </c>
      <c r="J8" s="404" t="s">
        <v>67</v>
      </c>
      <c r="K8" s="408" t="s">
        <v>104</v>
      </c>
      <c r="L8" s="404" t="s">
        <v>67</v>
      </c>
      <c r="M8" s="408" t="s">
        <v>104</v>
      </c>
      <c r="N8" s="404" t="s">
        <v>67</v>
      </c>
      <c r="O8" s="404" t="s">
        <v>67</v>
      </c>
      <c r="P8" s="404" t="s">
        <v>67</v>
      </c>
      <c r="Q8" s="404" t="s">
        <v>67</v>
      </c>
      <c r="R8" s="404" t="s">
        <v>67</v>
      </c>
      <c r="S8" s="404" t="s">
        <v>67</v>
      </c>
      <c r="T8" s="404" t="s">
        <v>67</v>
      </c>
      <c r="U8" s="404" t="s">
        <v>67</v>
      </c>
      <c r="V8" s="404" t="s">
        <v>67</v>
      </c>
      <c r="W8" s="406"/>
      <c r="X8" s="406"/>
      <c r="Y8" s="407"/>
      <c r="Z8" s="407"/>
      <c r="AA8" s="407"/>
      <c r="AB8" s="407"/>
      <c r="AC8" s="407"/>
      <c r="AD8" s="407"/>
      <c r="AE8" s="407"/>
      <c r="AF8" s="407"/>
      <c r="AG8" s="407"/>
      <c r="AH8" s="407"/>
      <c r="AI8" s="407"/>
      <c r="AJ8" s="407"/>
      <c r="AK8" s="407"/>
      <c r="AL8" s="407"/>
      <c r="AM8" s="407"/>
      <c r="AN8" s="407"/>
      <c r="AO8" s="407"/>
      <c r="AP8" s="407"/>
      <c r="AQ8" s="407"/>
      <c r="AR8" s="407"/>
      <c r="AS8" s="407"/>
      <c r="AT8" s="407"/>
      <c r="AU8" s="407"/>
      <c r="AV8" s="407"/>
      <c r="AW8" s="407"/>
      <c r="AX8" s="407"/>
      <c r="AY8" s="407"/>
      <c r="AZ8" s="407"/>
      <c r="BA8" s="407"/>
      <c r="BB8" s="407"/>
      <c r="BC8" s="407"/>
      <c r="BD8" s="407"/>
      <c r="BE8" s="407"/>
      <c r="BF8" s="407"/>
      <c r="BG8" s="407"/>
      <c r="BH8" s="407"/>
      <c r="BI8" s="407"/>
      <c r="BJ8" s="407"/>
      <c r="BK8" s="407"/>
      <c r="BL8" s="407"/>
      <c r="BM8" s="407"/>
      <c r="BN8" s="407"/>
      <c r="BO8" s="407"/>
      <c r="BP8" s="407"/>
      <c r="BQ8" s="407"/>
      <c r="BR8" s="407"/>
      <c r="BS8" s="407"/>
      <c r="BT8" s="407"/>
      <c r="BU8" s="407"/>
      <c r="BV8" s="407"/>
      <c r="BW8" s="407"/>
      <c r="BX8" s="407"/>
      <c r="BY8" s="407"/>
      <c r="BZ8" s="407"/>
      <c r="CA8" s="407"/>
      <c r="CB8" s="407"/>
      <c r="CC8" s="407"/>
      <c r="CD8" s="407"/>
      <c r="CE8" s="407"/>
      <c r="CF8" s="407"/>
      <c r="CG8" s="407"/>
      <c r="CH8" s="407"/>
      <c r="CI8" s="407"/>
      <c r="CJ8" s="407"/>
      <c r="CK8" s="407"/>
      <c r="CL8" s="407"/>
      <c r="CM8" s="407"/>
      <c r="CN8" s="407"/>
      <c r="CO8" s="407"/>
      <c r="CP8" s="407"/>
      <c r="CQ8" s="407"/>
      <c r="CR8" s="407"/>
      <c r="CS8" s="407"/>
      <c r="CT8" s="407"/>
      <c r="CU8" s="407"/>
      <c r="CV8" s="407"/>
      <c r="CW8" s="407"/>
      <c r="CX8" s="407"/>
      <c r="CY8" s="407"/>
      <c r="CZ8" s="407"/>
      <c r="DA8" s="407"/>
      <c r="DB8" s="407"/>
      <c r="DC8" s="407"/>
      <c r="DD8" s="407"/>
      <c r="DE8" s="407"/>
      <c r="DF8" s="407"/>
      <c r="DG8" s="407"/>
      <c r="DH8" s="407"/>
      <c r="DI8" s="407"/>
      <c r="DJ8" s="407"/>
      <c r="DK8" s="407"/>
      <c r="DL8" s="407"/>
      <c r="DM8" s="407"/>
      <c r="DN8" s="407"/>
      <c r="DO8" s="407"/>
      <c r="DP8" s="407"/>
      <c r="DQ8" s="407"/>
      <c r="DR8" s="407"/>
      <c r="DS8" s="407"/>
      <c r="DT8" s="407"/>
      <c r="DU8" s="407"/>
      <c r="DV8" s="407"/>
      <c r="DW8" s="407"/>
      <c r="DX8" s="407"/>
      <c r="DY8" s="407"/>
      <c r="DZ8" s="407"/>
      <c r="EA8" s="407"/>
      <c r="EB8" s="407"/>
      <c r="EC8" s="407"/>
      <c r="ED8" s="407"/>
      <c r="EE8" s="407"/>
      <c r="EF8" s="407"/>
      <c r="EG8" s="407"/>
      <c r="EH8" s="407"/>
      <c r="EI8" s="407"/>
      <c r="EJ8" s="407"/>
      <c r="EK8" s="407"/>
      <c r="EL8" s="407"/>
      <c r="EM8" s="407"/>
      <c r="EN8" s="407"/>
      <c r="EO8" s="407"/>
      <c r="EP8" s="407"/>
      <c r="EQ8" s="407"/>
      <c r="ER8" s="407"/>
      <c r="ES8" s="407"/>
      <c r="ET8" s="407"/>
      <c r="EU8" s="407"/>
      <c r="EV8" s="407"/>
      <c r="EW8" s="407"/>
      <c r="EX8" s="407"/>
      <c r="EY8" s="407"/>
      <c r="EZ8" s="407"/>
      <c r="FA8" s="407"/>
      <c r="FB8" s="407"/>
      <c r="FC8" s="407"/>
      <c r="FD8" s="407"/>
      <c r="FE8" s="407"/>
      <c r="FF8" s="407"/>
      <c r="FG8" s="407"/>
      <c r="FH8" s="407"/>
      <c r="FI8" s="407"/>
      <c r="FJ8" s="407"/>
      <c r="FK8" s="407"/>
      <c r="FL8" s="407"/>
      <c r="FM8" s="407"/>
      <c r="FN8" s="407"/>
      <c r="FO8" s="407"/>
      <c r="FP8" s="407"/>
      <c r="FQ8" s="407"/>
      <c r="FR8" s="407"/>
      <c r="FS8" s="407"/>
      <c r="FT8" s="407"/>
      <c r="FU8" s="407"/>
      <c r="FV8" s="407"/>
      <c r="FW8" s="407"/>
      <c r="FX8" s="407"/>
      <c r="FY8" s="407"/>
      <c r="FZ8" s="407"/>
      <c r="GA8" s="407"/>
      <c r="GB8" s="407"/>
      <c r="GC8" s="407"/>
      <c r="GD8" s="407"/>
      <c r="GE8" s="407"/>
      <c r="GF8" s="407"/>
      <c r="GG8" s="407"/>
      <c r="GH8" s="407"/>
      <c r="GI8" s="407"/>
      <c r="GJ8" s="407"/>
      <c r="GK8" s="407"/>
      <c r="GL8" s="407"/>
      <c r="GM8" s="407"/>
      <c r="GN8" s="407"/>
      <c r="GO8" s="407"/>
      <c r="GP8" s="407"/>
      <c r="GQ8" s="407"/>
      <c r="GR8" s="407"/>
      <c r="GS8" s="407"/>
      <c r="GT8" s="407"/>
      <c r="GU8" s="407"/>
      <c r="GV8" s="407"/>
      <c r="GW8" s="407"/>
      <c r="GX8" s="407"/>
      <c r="GY8" s="407"/>
      <c r="GZ8" s="407"/>
      <c r="HA8" s="407"/>
      <c r="HB8" s="407"/>
      <c r="HC8" s="407"/>
      <c r="HD8" s="407"/>
      <c r="HE8" s="407"/>
      <c r="HF8" s="407"/>
      <c r="HG8" s="407"/>
      <c r="HH8" s="407"/>
      <c r="HI8" s="407"/>
      <c r="HJ8" s="407"/>
      <c r="HK8" s="407"/>
      <c r="HL8" s="407"/>
      <c r="HM8" s="407"/>
      <c r="HN8" s="407"/>
      <c r="HO8" s="407"/>
      <c r="HP8" s="407"/>
      <c r="HQ8" s="407"/>
      <c r="HR8" s="407"/>
      <c r="HS8" s="407"/>
      <c r="HT8" s="407"/>
      <c r="HU8" s="407"/>
      <c r="HV8" s="407"/>
      <c r="HW8" s="407"/>
      <c r="HX8" s="407"/>
      <c r="HY8" s="407"/>
      <c r="HZ8" s="407"/>
      <c r="IA8" s="407"/>
      <c r="IB8" s="407"/>
      <c r="IC8" s="407"/>
      <c r="ID8" s="407"/>
      <c r="IE8" s="407"/>
      <c r="IF8" s="407"/>
      <c r="IG8" s="407"/>
      <c r="IH8" s="407"/>
      <c r="II8" s="407"/>
      <c r="IJ8" s="407"/>
      <c r="IK8" s="407"/>
      <c r="IL8" s="407"/>
      <c r="IM8" s="407"/>
      <c r="IN8" s="407"/>
      <c r="IO8" s="407"/>
      <c r="IP8" s="407"/>
      <c r="IQ8" s="407"/>
      <c r="IR8" s="407"/>
      <c r="IS8" s="407"/>
      <c r="IT8" s="407"/>
      <c r="IU8" s="407"/>
      <c r="IV8" s="407"/>
      <c r="IW8" s="407"/>
      <c r="IX8" s="407"/>
      <c r="IY8" s="407"/>
      <c r="IZ8" s="407"/>
      <c r="JA8" s="407"/>
      <c r="JB8" s="407"/>
      <c r="JC8" s="407"/>
      <c r="JD8" s="407"/>
      <c r="JE8" s="407"/>
      <c r="JF8" s="407"/>
      <c r="JG8" s="407"/>
      <c r="JH8" s="407"/>
      <c r="JI8" s="407"/>
      <c r="JJ8" s="407"/>
      <c r="JK8" s="407"/>
      <c r="JL8" s="407"/>
      <c r="JM8" s="407"/>
      <c r="JN8" s="407"/>
      <c r="JO8" s="407"/>
      <c r="JP8" s="407"/>
      <c r="JQ8" s="407"/>
      <c r="JR8" s="407"/>
      <c r="JS8" s="407"/>
      <c r="JT8" s="407"/>
      <c r="JU8" s="407"/>
      <c r="JV8" s="407"/>
      <c r="JW8" s="407"/>
      <c r="JX8" s="407"/>
      <c r="JY8" s="407"/>
      <c r="JZ8" s="407"/>
      <c r="KA8" s="407"/>
      <c r="KB8" s="407"/>
      <c r="KC8" s="407"/>
      <c r="KD8" s="407"/>
      <c r="KE8" s="407"/>
      <c r="KF8" s="407"/>
      <c r="KG8" s="407"/>
      <c r="KH8" s="407"/>
      <c r="KI8" s="407"/>
      <c r="KJ8" s="407"/>
      <c r="KK8" s="407"/>
      <c r="KL8" s="407"/>
      <c r="KM8" s="407"/>
      <c r="KN8" s="407"/>
      <c r="KO8" s="407"/>
      <c r="KP8" s="407"/>
      <c r="KQ8" s="407"/>
      <c r="KR8" s="407"/>
      <c r="KS8" s="407"/>
      <c r="KT8" s="407"/>
      <c r="KU8" s="407"/>
      <c r="KV8" s="407"/>
      <c r="KW8" s="407"/>
      <c r="KX8" s="407"/>
      <c r="KY8" s="407"/>
      <c r="KZ8" s="407"/>
      <c r="LA8" s="407"/>
      <c r="LB8" s="407"/>
      <c r="LC8" s="407"/>
      <c r="LD8" s="407"/>
      <c r="LE8" s="407"/>
      <c r="LF8" s="407"/>
      <c r="LG8" s="407"/>
      <c r="LH8" s="407"/>
      <c r="LI8" s="407"/>
      <c r="LJ8" s="407"/>
      <c r="LK8" s="407"/>
      <c r="LL8" s="407"/>
      <c r="LM8" s="407"/>
      <c r="LN8" s="407"/>
      <c r="LO8" s="407"/>
      <c r="LP8" s="407"/>
      <c r="LQ8" s="407"/>
      <c r="LR8" s="407"/>
      <c r="LS8" s="407"/>
      <c r="LT8" s="407"/>
      <c r="LU8" s="407"/>
      <c r="LV8" s="407"/>
      <c r="LW8" s="407"/>
      <c r="LX8" s="407"/>
      <c r="LY8" s="407"/>
      <c r="LZ8" s="407"/>
      <c r="MA8" s="407"/>
      <c r="MB8" s="407"/>
      <c r="MC8" s="407"/>
      <c r="MD8" s="407"/>
      <c r="ME8" s="407"/>
      <c r="MF8" s="407"/>
      <c r="MG8" s="407"/>
      <c r="MH8" s="407"/>
      <c r="MI8" s="407"/>
      <c r="MJ8" s="407"/>
      <c r="MK8" s="407"/>
      <c r="ML8" s="407"/>
      <c r="MM8" s="407"/>
      <c r="MN8" s="407"/>
      <c r="MO8" s="407"/>
      <c r="MP8" s="407"/>
      <c r="MQ8" s="407"/>
      <c r="MR8" s="407"/>
      <c r="MS8" s="407"/>
      <c r="MT8" s="407"/>
      <c r="MU8" s="407"/>
      <c r="MV8" s="407"/>
      <c r="MW8" s="407"/>
      <c r="MX8" s="407"/>
      <c r="MY8" s="407"/>
      <c r="MZ8" s="407"/>
      <c r="NA8" s="407"/>
      <c r="NB8" s="407"/>
      <c r="NC8" s="407"/>
      <c r="ND8" s="407"/>
      <c r="NE8" s="407"/>
      <c r="NF8" s="407"/>
      <c r="NG8" s="407"/>
      <c r="NH8" s="407"/>
      <c r="NI8" s="407"/>
      <c r="NJ8" s="407"/>
      <c r="NK8" s="407"/>
      <c r="NL8" s="407"/>
      <c r="NM8" s="407"/>
      <c r="NN8" s="407"/>
      <c r="NO8" s="407"/>
      <c r="NP8" s="407"/>
      <c r="NQ8" s="407"/>
      <c r="NR8" s="407"/>
      <c r="NS8" s="407"/>
      <c r="NT8" s="407"/>
      <c r="NU8" s="407"/>
      <c r="NV8" s="407"/>
      <c r="NW8" s="407"/>
      <c r="NX8" s="407"/>
      <c r="NY8" s="407"/>
      <c r="NZ8" s="407"/>
      <c r="OA8" s="407"/>
      <c r="OB8" s="407"/>
      <c r="OC8" s="407"/>
      <c r="OD8" s="407"/>
      <c r="OE8" s="407"/>
      <c r="OF8" s="407"/>
      <c r="OG8" s="407"/>
      <c r="OH8" s="407"/>
      <c r="OI8" s="407"/>
      <c r="OJ8" s="407"/>
      <c r="OK8" s="407"/>
      <c r="OL8" s="407"/>
      <c r="OM8" s="407"/>
      <c r="ON8" s="407"/>
      <c r="OO8" s="407"/>
      <c r="OP8" s="407"/>
      <c r="OQ8" s="407"/>
      <c r="OR8" s="407"/>
      <c r="OS8" s="407"/>
      <c r="OT8" s="407"/>
      <c r="OU8" s="407"/>
      <c r="OV8" s="407"/>
      <c r="OW8" s="407"/>
      <c r="OX8" s="407"/>
      <c r="OY8" s="407"/>
      <c r="OZ8" s="407"/>
      <c r="PA8" s="407"/>
      <c r="PB8" s="407"/>
      <c r="PC8" s="407"/>
      <c r="PD8" s="407"/>
      <c r="PE8" s="407"/>
      <c r="PF8" s="407"/>
      <c r="PG8" s="407"/>
      <c r="PH8" s="407"/>
      <c r="PI8" s="407"/>
      <c r="PJ8" s="407"/>
      <c r="PK8" s="407"/>
      <c r="PL8" s="407"/>
      <c r="PM8" s="407"/>
      <c r="PN8" s="407"/>
      <c r="PO8" s="407"/>
      <c r="PP8" s="407"/>
      <c r="PQ8" s="407"/>
      <c r="PR8" s="407"/>
      <c r="PS8" s="407"/>
      <c r="PT8" s="407"/>
      <c r="PU8" s="407"/>
      <c r="PV8" s="407"/>
      <c r="PW8" s="407"/>
      <c r="PX8" s="407"/>
      <c r="PY8" s="407"/>
      <c r="PZ8" s="407"/>
      <c r="QA8" s="407"/>
      <c r="QB8" s="407"/>
      <c r="QC8" s="407"/>
      <c r="QD8" s="407"/>
      <c r="QE8" s="407"/>
      <c r="QF8" s="407"/>
      <c r="QG8" s="407"/>
      <c r="QH8" s="407"/>
      <c r="QI8" s="407"/>
      <c r="QJ8" s="407"/>
      <c r="QK8" s="407"/>
      <c r="QL8" s="407"/>
      <c r="QM8" s="407"/>
      <c r="QN8" s="407"/>
      <c r="QO8" s="407"/>
      <c r="QP8" s="407"/>
      <c r="QQ8" s="407"/>
      <c r="QR8" s="407"/>
      <c r="QS8" s="407"/>
      <c r="QT8" s="407"/>
      <c r="QU8" s="407"/>
      <c r="QV8" s="407"/>
      <c r="QW8" s="407"/>
      <c r="QX8" s="407"/>
      <c r="QY8" s="407"/>
      <c r="QZ8" s="407"/>
      <c r="RA8" s="407"/>
      <c r="RB8" s="407"/>
      <c r="RC8" s="407"/>
      <c r="RD8" s="407"/>
      <c r="RE8" s="407"/>
      <c r="RF8" s="407"/>
      <c r="RG8" s="407"/>
      <c r="RH8" s="407"/>
      <c r="RI8" s="407"/>
      <c r="RJ8" s="407"/>
      <c r="RK8" s="407"/>
      <c r="RL8" s="407"/>
      <c r="RM8" s="407"/>
      <c r="RN8" s="407"/>
      <c r="RO8" s="407"/>
      <c r="RP8" s="407"/>
      <c r="RQ8" s="407"/>
      <c r="RR8" s="407"/>
      <c r="RS8" s="407"/>
      <c r="RT8" s="407"/>
      <c r="RU8" s="407"/>
      <c r="RV8" s="407"/>
      <c r="RW8" s="407"/>
      <c r="RX8" s="407"/>
      <c r="RY8" s="407"/>
      <c r="RZ8" s="407"/>
      <c r="SA8" s="407"/>
      <c r="SB8" s="407"/>
      <c r="SC8" s="407"/>
      <c r="SD8" s="407"/>
      <c r="SE8" s="407"/>
      <c r="SF8" s="407"/>
      <c r="SG8" s="407"/>
      <c r="SH8" s="407"/>
      <c r="SI8" s="407"/>
      <c r="SJ8" s="407"/>
      <c r="SK8" s="407"/>
      <c r="SL8" s="407"/>
      <c r="SM8" s="407"/>
      <c r="SN8" s="407"/>
      <c r="SO8" s="407"/>
      <c r="SP8" s="407"/>
      <c r="SQ8" s="407"/>
      <c r="SR8" s="407"/>
      <c r="SS8" s="407"/>
      <c r="ST8" s="407"/>
      <c r="SU8" s="407"/>
      <c r="SV8" s="407"/>
      <c r="SW8" s="407"/>
      <c r="SX8" s="407"/>
      <c r="SY8" s="407"/>
      <c r="SZ8" s="407"/>
      <c r="TA8" s="407"/>
      <c r="TB8" s="407"/>
      <c r="TC8" s="407"/>
      <c r="TD8" s="407"/>
      <c r="TE8" s="407"/>
      <c r="TF8" s="407"/>
      <c r="TG8" s="407"/>
      <c r="TH8" s="407"/>
      <c r="TI8" s="407"/>
      <c r="TJ8" s="407"/>
      <c r="TK8" s="407"/>
      <c r="TL8" s="407"/>
      <c r="TM8" s="407"/>
      <c r="TN8" s="407"/>
      <c r="TO8" s="407"/>
      <c r="TP8" s="407"/>
      <c r="TQ8" s="407"/>
      <c r="TR8" s="407"/>
      <c r="TS8" s="407"/>
      <c r="TT8" s="407"/>
      <c r="TU8" s="407"/>
      <c r="TV8" s="407"/>
      <c r="TW8" s="407"/>
      <c r="TX8" s="407"/>
      <c r="TY8" s="407"/>
      <c r="TZ8" s="407"/>
      <c r="UA8" s="407"/>
      <c r="UB8" s="407"/>
      <c r="UC8" s="407"/>
      <c r="UD8" s="407"/>
      <c r="UE8" s="407"/>
      <c r="UF8" s="407"/>
      <c r="UG8" s="407"/>
      <c r="UH8" s="407"/>
      <c r="UI8" s="407"/>
      <c r="UJ8" s="407"/>
      <c r="UK8" s="407"/>
      <c r="UL8" s="407"/>
      <c r="UM8" s="407"/>
      <c r="UN8" s="407"/>
      <c r="UO8" s="407"/>
      <c r="UP8" s="407"/>
      <c r="UQ8" s="407"/>
      <c r="UR8" s="407"/>
      <c r="US8" s="407"/>
      <c r="UT8" s="407"/>
      <c r="UU8" s="407"/>
      <c r="UV8" s="407"/>
      <c r="UW8" s="407"/>
      <c r="UX8" s="407"/>
      <c r="UY8" s="407"/>
      <c r="UZ8" s="407"/>
      <c r="VA8" s="407"/>
      <c r="VB8" s="407"/>
      <c r="VC8" s="407"/>
      <c r="VD8" s="407"/>
      <c r="VE8" s="407"/>
      <c r="VF8" s="407"/>
      <c r="VG8" s="407"/>
      <c r="VH8" s="407"/>
      <c r="VI8" s="407"/>
      <c r="VJ8" s="407"/>
      <c r="VK8" s="407"/>
      <c r="VL8" s="407"/>
      <c r="VM8" s="407"/>
      <c r="VN8" s="407"/>
      <c r="VO8" s="407"/>
      <c r="VP8" s="407"/>
      <c r="VQ8" s="407"/>
      <c r="VR8" s="407"/>
      <c r="VS8" s="407"/>
      <c r="VT8" s="407"/>
      <c r="VU8" s="407"/>
      <c r="VV8" s="407"/>
      <c r="VW8" s="407"/>
      <c r="VX8" s="407"/>
      <c r="VY8" s="407"/>
      <c r="VZ8" s="407"/>
      <c r="WA8" s="407"/>
      <c r="WB8" s="407"/>
      <c r="WC8" s="407"/>
      <c r="WD8" s="407"/>
      <c r="WE8" s="407"/>
      <c r="WF8" s="407"/>
      <c r="WG8" s="407"/>
      <c r="WH8" s="407"/>
      <c r="WI8" s="407"/>
      <c r="WJ8" s="407"/>
      <c r="WK8" s="407"/>
      <c r="WL8" s="407"/>
      <c r="WM8" s="407"/>
      <c r="WN8" s="407"/>
      <c r="WO8" s="407"/>
      <c r="WP8" s="407"/>
      <c r="WQ8" s="407"/>
      <c r="WR8" s="407"/>
      <c r="WS8" s="407"/>
      <c r="WT8" s="407"/>
      <c r="WU8" s="407"/>
      <c r="WV8" s="407"/>
      <c r="WW8" s="407"/>
      <c r="WX8" s="407"/>
      <c r="WY8" s="407"/>
      <c r="WZ8" s="407"/>
      <c r="XA8" s="407"/>
      <c r="XB8" s="407"/>
      <c r="XC8" s="407"/>
      <c r="XD8" s="407"/>
      <c r="XE8" s="407"/>
      <c r="XF8" s="407"/>
      <c r="XG8" s="407"/>
      <c r="XH8" s="407"/>
      <c r="XI8" s="407"/>
      <c r="XJ8" s="407"/>
      <c r="XK8" s="407"/>
      <c r="XL8" s="407"/>
      <c r="XM8" s="407"/>
      <c r="XN8" s="407"/>
      <c r="XO8" s="407"/>
      <c r="XP8" s="407"/>
      <c r="XQ8" s="407"/>
      <c r="XR8" s="407"/>
      <c r="XS8" s="407"/>
      <c r="XT8" s="407"/>
      <c r="XU8" s="407"/>
      <c r="XV8" s="407"/>
      <c r="XW8" s="407"/>
      <c r="XX8" s="407"/>
      <c r="XY8" s="407"/>
      <c r="XZ8" s="407"/>
      <c r="YA8" s="407"/>
      <c r="YB8" s="407"/>
      <c r="YC8" s="407"/>
      <c r="YD8" s="407"/>
      <c r="YE8" s="407"/>
      <c r="YF8" s="407"/>
      <c r="YG8" s="407"/>
      <c r="YH8" s="407"/>
      <c r="YI8" s="407"/>
      <c r="YJ8" s="407"/>
      <c r="YK8" s="407"/>
      <c r="YL8" s="407"/>
      <c r="YM8" s="407"/>
      <c r="YN8" s="407"/>
      <c r="YO8" s="407"/>
      <c r="YP8" s="407"/>
      <c r="YQ8" s="407"/>
      <c r="YR8" s="407"/>
      <c r="YS8" s="407"/>
      <c r="YT8" s="407"/>
      <c r="YU8" s="407"/>
      <c r="YV8" s="407"/>
      <c r="YW8" s="407"/>
      <c r="YX8" s="407"/>
      <c r="YY8" s="407"/>
      <c r="YZ8" s="407"/>
      <c r="ZA8" s="407"/>
      <c r="ZB8" s="407"/>
      <c r="ZC8" s="407"/>
      <c r="ZD8" s="407"/>
      <c r="ZE8" s="407"/>
      <c r="ZF8" s="407"/>
      <c r="ZG8" s="407"/>
      <c r="ZH8" s="407"/>
      <c r="ZI8" s="407"/>
      <c r="ZJ8" s="407"/>
      <c r="ZK8" s="407"/>
      <c r="ZL8" s="407"/>
      <c r="ZM8" s="407"/>
      <c r="ZN8" s="407"/>
      <c r="ZO8" s="407"/>
      <c r="ZP8" s="407"/>
      <c r="ZQ8" s="407"/>
      <c r="ZR8" s="407"/>
      <c r="ZS8" s="407"/>
      <c r="ZT8" s="407"/>
      <c r="ZU8" s="407"/>
      <c r="ZV8" s="407"/>
      <c r="ZW8" s="407"/>
      <c r="ZX8" s="407"/>
      <c r="ZY8" s="407"/>
      <c r="ZZ8" s="407"/>
      <c r="AAA8" s="407"/>
      <c r="AAB8" s="407"/>
      <c r="AAC8" s="407"/>
      <c r="AAD8" s="407"/>
      <c r="AAE8" s="407"/>
      <c r="AAF8" s="407"/>
      <c r="AAG8" s="407"/>
      <c r="AAH8" s="407"/>
      <c r="AAI8" s="407"/>
      <c r="AAJ8" s="407"/>
      <c r="AAK8" s="407"/>
      <c r="AAL8" s="407"/>
      <c r="AAM8" s="407"/>
      <c r="AAN8" s="407"/>
      <c r="AAO8" s="407"/>
      <c r="AAP8" s="407"/>
      <c r="AAQ8" s="407"/>
      <c r="AAR8" s="407"/>
      <c r="AAS8" s="407"/>
      <c r="AAT8" s="407"/>
      <c r="AAU8" s="407"/>
      <c r="AAV8" s="407"/>
      <c r="AAW8" s="407"/>
      <c r="AAX8" s="407"/>
      <c r="AAY8" s="407"/>
      <c r="AAZ8" s="407"/>
      <c r="ABA8" s="407"/>
      <c r="ABB8" s="407"/>
      <c r="ABC8" s="407"/>
      <c r="ABD8" s="407"/>
      <c r="ABE8" s="407"/>
      <c r="ABF8" s="407"/>
      <c r="ABG8" s="407"/>
      <c r="ABH8" s="407"/>
      <c r="ABI8" s="407"/>
      <c r="ABJ8" s="407"/>
      <c r="ABK8" s="407"/>
      <c r="ABL8" s="407"/>
      <c r="ABM8" s="407"/>
      <c r="ABN8" s="407"/>
      <c r="ABO8" s="407"/>
      <c r="ABP8" s="407"/>
      <c r="ABQ8" s="407"/>
      <c r="ABR8" s="407"/>
      <c r="ABS8" s="407"/>
      <c r="ABT8" s="407"/>
      <c r="ABU8" s="407"/>
      <c r="ABV8" s="407"/>
      <c r="ABW8" s="407"/>
      <c r="ABX8" s="407"/>
      <c r="ABY8" s="407"/>
      <c r="ABZ8" s="407"/>
      <c r="ACA8" s="407"/>
      <c r="ACB8" s="407"/>
      <c r="ACC8" s="407"/>
      <c r="ACD8" s="407"/>
      <c r="ACE8" s="407"/>
      <c r="ACF8" s="407"/>
      <c r="ACG8" s="407"/>
      <c r="ACH8" s="407"/>
      <c r="ACI8" s="407"/>
      <c r="ACJ8" s="407"/>
      <c r="ACK8" s="407"/>
      <c r="ACL8" s="407"/>
      <c r="ACM8" s="407"/>
      <c r="ACN8" s="407"/>
      <c r="ACO8" s="407"/>
      <c r="ACP8" s="407"/>
      <c r="ACQ8" s="407"/>
      <c r="ACR8" s="407"/>
      <c r="ACS8" s="407"/>
      <c r="ACT8" s="407"/>
      <c r="ACU8" s="407"/>
      <c r="ACV8" s="407"/>
      <c r="ACW8" s="407"/>
      <c r="ACX8" s="407"/>
      <c r="ACY8" s="407"/>
      <c r="ACZ8" s="407"/>
      <c r="ADA8" s="407"/>
      <c r="ADB8" s="407"/>
      <c r="ADC8" s="407"/>
      <c r="ADD8" s="407"/>
      <c r="ADE8" s="407"/>
      <c r="ADF8" s="407"/>
      <c r="ADG8" s="407"/>
      <c r="ADH8" s="407"/>
      <c r="ADI8" s="407"/>
      <c r="ADJ8" s="407"/>
      <c r="ADK8" s="407"/>
      <c r="ADL8" s="407"/>
      <c r="ADM8" s="407"/>
      <c r="ADN8" s="407"/>
      <c r="ADO8" s="407"/>
      <c r="ADP8" s="407"/>
      <c r="ADQ8" s="407"/>
      <c r="ADR8" s="407"/>
      <c r="ADS8" s="407"/>
      <c r="ADT8" s="407"/>
      <c r="ADU8" s="407"/>
      <c r="ADV8" s="407"/>
      <c r="ADW8" s="407"/>
      <c r="ADX8" s="407"/>
      <c r="ADY8" s="407"/>
      <c r="ADZ8" s="407"/>
      <c r="AEA8" s="407"/>
      <c r="AEB8" s="407"/>
      <c r="AEC8" s="407"/>
      <c r="AED8" s="407"/>
      <c r="AEE8" s="407"/>
      <c r="AEF8" s="407"/>
      <c r="AEG8" s="407"/>
      <c r="AEH8" s="407"/>
      <c r="AEI8" s="407"/>
      <c r="AEJ8" s="407"/>
      <c r="AEK8" s="407"/>
      <c r="AEL8" s="407"/>
      <c r="AEM8" s="407"/>
      <c r="AEN8" s="407"/>
      <c r="AEO8" s="407"/>
      <c r="AEP8" s="407"/>
      <c r="AEQ8" s="407"/>
      <c r="AER8" s="407"/>
      <c r="AES8" s="407"/>
      <c r="AET8" s="407"/>
      <c r="AEU8" s="407"/>
      <c r="AEV8" s="407"/>
      <c r="AEW8" s="407"/>
      <c r="AEX8" s="407"/>
      <c r="AEY8" s="407"/>
      <c r="AEZ8" s="407"/>
      <c r="AFA8" s="407"/>
      <c r="AFB8" s="407"/>
      <c r="AFC8" s="407"/>
      <c r="AFD8" s="407"/>
      <c r="AFE8" s="407"/>
      <c r="AFF8" s="407"/>
      <c r="AFG8" s="407"/>
      <c r="AFH8" s="407"/>
      <c r="AFI8" s="407"/>
      <c r="AFJ8" s="407"/>
      <c r="AFK8" s="407"/>
      <c r="AFL8" s="407"/>
      <c r="AFM8" s="407"/>
      <c r="AFN8" s="407"/>
      <c r="AFO8" s="407"/>
      <c r="AFP8" s="407"/>
      <c r="AFQ8" s="407"/>
      <c r="AFR8" s="407"/>
      <c r="AFS8" s="407"/>
      <c r="AFT8" s="407"/>
      <c r="AFU8" s="407"/>
      <c r="AFV8" s="407"/>
      <c r="AFW8" s="407"/>
      <c r="AFX8" s="407"/>
      <c r="AFY8" s="407"/>
      <c r="AFZ8" s="407"/>
      <c r="AGA8" s="407"/>
      <c r="AGB8" s="407"/>
      <c r="AGC8" s="407"/>
      <c r="AGD8" s="407"/>
      <c r="AGE8" s="407"/>
      <c r="AGF8" s="407"/>
      <c r="AGG8" s="407"/>
      <c r="AGH8" s="407"/>
      <c r="AGI8" s="407"/>
      <c r="AGJ8" s="407"/>
      <c r="AGK8" s="407"/>
      <c r="AGL8" s="407"/>
      <c r="AGM8" s="407"/>
      <c r="AGN8" s="407"/>
      <c r="AGO8" s="407"/>
      <c r="AGP8" s="407"/>
      <c r="AGQ8" s="407"/>
      <c r="AGR8" s="407"/>
      <c r="AGS8" s="407"/>
      <c r="AGT8" s="407"/>
      <c r="AGU8" s="407"/>
      <c r="AGV8" s="407"/>
      <c r="AGW8" s="407"/>
      <c r="AGX8" s="407"/>
      <c r="AGY8" s="407"/>
      <c r="AGZ8" s="407"/>
      <c r="AHA8" s="407"/>
      <c r="AHB8" s="407"/>
      <c r="AHC8" s="407"/>
      <c r="AHD8" s="407"/>
      <c r="AHE8" s="407"/>
      <c r="AHF8" s="407"/>
      <c r="AHG8" s="407"/>
      <c r="AHH8" s="407"/>
      <c r="AHI8" s="407"/>
      <c r="AHJ8" s="407"/>
      <c r="AHK8" s="407"/>
      <c r="AHL8" s="407"/>
      <c r="AHM8" s="407"/>
      <c r="AHN8" s="407"/>
      <c r="AHO8" s="407"/>
      <c r="AHP8" s="407"/>
      <c r="AHQ8" s="407"/>
      <c r="AHR8" s="407"/>
      <c r="AHS8" s="407"/>
      <c r="AHT8" s="407"/>
      <c r="AHU8" s="407"/>
      <c r="AHV8" s="407"/>
      <c r="AHW8" s="407"/>
      <c r="AHX8" s="407"/>
      <c r="AHY8" s="407"/>
      <c r="AHZ8" s="407"/>
      <c r="AIA8" s="407"/>
      <c r="AIB8" s="407"/>
      <c r="AIC8" s="407"/>
      <c r="AID8" s="407"/>
      <c r="AIE8" s="407"/>
      <c r="AIF8" s="407"/>
      <c r="AIG8" s="407"/>
      <c r="AIH8" s="407"/>
      <c r="AII8" s="407"/>
      <c r="AIJ8" s="407"/>
      <c r="AIK8" s="407"/>
      <c r="AIL8" s="407"/>
      <c r="AIM8" s="407"/>
      <c r="AIN8" s="407"/>
      <c r="AIO8" s="407"/>
      <c r="AIP8" s="407"/>
      <c r="AIQ8" s="407"/>
      <c r="AIR8" s="407"/>
      <c r="AIS8" s="407"/>
      <c r="AIT8" s="407"/>
      <c r="AIU8" s="407"/>
      <c r="AIV8" s="407"/>
      <c r="AIW8" s="407"/>
      <c r="AIX8" s="407"/>
      <c r="AIY8" s="407"/>
      <c r="AIZ8" s="407"/>
      <c r="AJA8" s="407"/>
      <c r="AJB8" s="407"/>
      <c r="AJC8" s="407"/>
      <c r="AJD8" s="407"/>
      <c r="AJE8" s="407"/>
      <c r="AJF8" s="407"/>
      <c r="AJG8" s="407"/>
      <c r="AJH8" s="407"/>
      <c r="AJI8" s="407"/>
      <c r="AJJ8" s="407"/>
      <c r="AJK8" s="407"/>
      <c r="AJL8" s="407"/>
      <c r="AJM8" s="407"/>
      <c r="AJN8" s="407"/>
      <c r="AJO8" s="407"/>
      <c r="AJP8" s="407"/>
      <c r="AJQ8" s="407"/>
      <c r="AJR8" s="407"/>
      <c r="AJS8" s="407"/>
      <c r="AJT8" s="407"/>
      <c r="AJU8" s="407"/>
      <c r="AJV8" s="407"/>
      <c r="AJW8" s="407"/>
      <c r="AJX8" s="407"/>
      <c r="AJY8" s="407"/>
      <c r="AJZ8" s="407"/>
      <c r="AKA8" s="407"/>
      <c r="AKB8" s="407"/>
      <c r="AKC8" s="407"/>
      <c r="AKD8" s="407"/>
      <c r="AKE8" s="407"/>
      <c r="AKF8" s="407"/>
      <c r="AKG8" s="407"/>
      <c r="AKH8" s="407"/>
      <c r="AKI8" s="407"/>
      <c r="AKJ8" s="407"/>
      <c r="AKK8" s="407"/>
      <c r="AKL8" s="407"/>
      <c r="AKM8" s="407"/>
      <c r="AKN8" s="407"/>
      <c r="AKO8" s="407"/>
      <c r="AKP8" s="407"/>
      <c r="AKQ8" s="407"/>
      <c r="AKR8" s="407"/>
      <c r="AKS8" s="407"/>
      <c r="AKT8" s="407"/>
      <c r="AKU8" s="407"/>
      <c r="AKV8" s="407"/>
      <c r="AKW8" s="407"/>
      <c r="AKX8" s="407"/>
      <c r="AKY8" s="407"/>
      <c r="AKZ8" s="407"/>
      <c r="ALA8" s="407"/>
      <c r="ALB8" s="407"/>
      <c r="ALC8" s="407"/>
      <c r="ALD8" s="407"/>
      <c r="ALE8" s="407"/>
      <c r="ALF8" s="407"/>
      <c r="ALG8" s="407"/>
      <c r="ALH8" s="407"/>
      <c r="ALI8" s="407"/>
      <c r="ALJ8" s="407"/>
      <c r="ALK8" s="407"/>
      <c r="ALL8" s="407"/>
      <c r="ALM8" s="407"/>
      <c r="ALN8" s="407"/>
      <c r="ALO8" s="407"/>
      <c r="ALP8" s="407"/>
      <c r="ALQ8" s="407"/>
      <c r="ALR8" s="407"/>
      <c r="ALS8" s="407"/>
      <c r="ALT8" s="407"/>
      <c r="ALU8" s="407"/>
      <c r="ALV8" s="407"/>
      <c r="ALW8" s="407"/>
      <c r="ALX8" s="407"/>
      <c r="ALY8" s="407"/>
      <c r="ALZ8" s="407"/>
      <c r="AMA8" s="407"/>
      <c r="AMB8" s="407"/>
      <c r="AMC8" s="407"/>
      <c r="AMD8" s="407"/>
      <c r="AME8" s="407"/>
      <c r="AMF8" s="407"/>
      <c r="AMG8" s="407"/>
      <c r="AMH8" s="407"/>
      <c r="AMI8" s="407"/>
      <c r="AMJ8" s="407"/>
      <c r="AMK8" s="407"/>
    </row>
    <row r="9" customFormat="false" ht="12.8" hidden="false" customHeight="false" outlineLevel="0" collapsed="false">
      <c r="A9" s="413"/>
      <c r="B9" s="414" t="n">
        <v>1</v>
      </c>
      <c r="C9" s="415" t="n">
        <v>2</v>
      </c>
      <c r="D9" s="415" t="s">
        <v>225</v>
      </c>
      <c r="E9" s="415" t="s">
        <v>226</v>
      </c>
      <c r="F9" s="415" t="n">
        <v>5</v>
      </c>
      <c r="G9" s="415" t="n">
        <f aca="false">F9+1</f>
        <v>6</v>
      </c>
      <c r="H9" s="415" t="n">
        <f aca="false">G9+1</f>
        <v>7</v>
      </c>
      <c r="I9" s="415" t="n">
        <f aca="false">H9+1</f>
        <v>8</v>
      </c>
      <c r="J9" s="415" t="n">
        <f aca="false">I9+1</f>
        <v>9</v>
      </c>
      <c r="K9" s="415" t="n">
        <f aca="false">J9+1</f>
        <v>10</v>
      </c>
      <c r="L9" s="415" t="n">
        <f aca="false">K9+1</f>
        <v>11</v>
      </c>
      <c r="M9" s="415" t="n">
        <f aca="false">L9+1</f>
        <v>12</v>
      </c>
      <c r="N9" s="415" t="n">
        <f aca="false">M9+1</f>
        <v>13</v>
      </c>
      <c r="O9" s="415" t="n">
        <f aca="false">N9+1</f>
        <v>14</v>
      </c>
      <c r="P9" s="415" t="n">
        <f aca="false">O9+1</f>
        <v>15</v>
      </c>
      <c r="Q9" s="415" t="n">
        <f aca="false">P9+1</f>
        <v>16</v>
      </c>
      <c r="R9" s="415" t="n">
        <f aca="false">Q9+1</f>
        <v>17</v>
      </c>
      <c r="S9" s="415" t="n">
        <f aca="false">R9+1</f>
        <v>18</v>
      </c>
      <c r="T9" s="415" t="n">
        <f aca="false">S9+1</f>
        <v>19</v>
      </c>
      <c r="U9" s="415" t="n">
        <f aca="false">T9+1</f>
        <v>20</v>
      </c>
      <c r="V9" s="415" t="n">
        <f aca="false">U9+1</f>
        <v>21</v>
      </c>
      <c r="W9" s="416"/>
      <c r="X9" s="416"/>
      <c r="Y9" s="407"/>
      <c r="Z9" s="407"/>
      <c r="AA9" s="407"/>
      <c r="AB9" s="407"/>
      <c r="AC9" s="407"/>
      <c r="AD9" s="407"/>
      <c r="AE9" s="407"/>
      <c r="AF9" s="407"/>
      <c r="AG9" s="407"/>
      <c r="AH9" s="407"/>
      <c r="AI9" s="407"/>
      <c r="AJ9" s="407"/>
      <c r="AK9" s="407"/>
      <c r="AL9" s="407"/>
      <c r="AM9" s="407"/>
      <c r="AN9" s="407"/>
      <c r="AO9" s="407"/>
      <c r="AP9" s="407"/>
      <c r="AQ9" s="407"/>
      <c r="AR9" s="407"/>
      <c r="AS9" s="407"/>
      <c r="AT9" s="407"/>
      <c r="AU9" s="407"/>
      <c r="AV9" s="407"/>
      <c r="AW9" s="407"/>
      <c r="AX9" s="407"/>
      <c r="AY9" s="407"/>
      <c r="AZ9" s="407"/>
      <c r="BA9" s="407"/>
      <c r="BB9" s="407"/>
      <c r="BC9" s="407"/>
      <c r="BD9" s="407"/>
      <c r="BE9" s="407"/>
      <c r="BF9" s="407"/>
      <c r="BG9" s="407"/>
      <c r="BH9" s="407"/>
      <c r="BI9" s="407"/>
      <c r="BJ9" s="407"/>
      <c r="BK9" s="407"/>
      <c r="BL9" s="407"/>
      <c r="BM9" s="407"/>
      <c r="BN9" s="407"/>
      <c r="BO9" s="407"/>
      <c r="BP9" s="407"/>
      <c r="BQ9" s="407"/>
      <c r="BR9" s="407"/>
      <c r="BS9" s="407"/>
      <c r="BT9" s="407"/>
      <c r="BU9" s="407"/>
      <c r="BV9" s="407"/>
      <c r="BW9" s="407"/>
      <c r="BX9" s="407"/>
      <c r="BY9" s="407"/>
      <c r="BZ9" s="407"/>
      <c r="CA9" s="407"/>
      <c r="CB9" s="407"/>
      <c r="CC9" s="407"/>
      <c r="CD9" s="407"/>
      <c r="CE9" s="407"/>
      <c r="CF9" s="407"/>
      <c r="CG9" s="407"/>
      <c r="CH9" s="407"/>
      <c r="CI9" s="407"/>
      <c r="CJ9" s="407"/>
      <c r="CK9" s="407"/>
      <c r="CL9" s="407"/>
      <c r="CM9" s="407"/>
      <c r="CN9" s="407"/>
      <c r="CO9" s="407"/>
      <c r="CP9" s="407"/>
      <c r="CQ9" s="407"/>
      <c r="CR9" s="407"/>
      <c r="CS9" s="407"/>
      <c r="CT9" s="407"/>
      <c r="CU9" s="407"/>
      <c r="CV9" s="407"/>
      <c r="CW9" s="407"/>
      <c r="CX9" s="407"/>
      <c r="CY9" s="407"/>
      <c r="CZ9" s="407"/>
      <c r="DA9" s="407"/>
      <c r="DB9" s="407"/>
      <c r="DC9" s="407"/>
      <c r="DD9" s="407"/>
      <c r="DE9" s="407"/>
      <c r="DF9" s="407"/>
      <c r="DG9" s="407"/>
      <c r="DH9" s="407"/>
      <c r="DI9" s="407"/>
      <c r="DJ9" s="407"/>
      <c r="DK9" s="407"/>
      <c r="DL9" s="407"/>
      <c r="DM9" s="407"/>
      <c r="DN9" s="407"/>
      <c r="DO9" s="407"/>
      <c r="DP9" s="407"/>
      <c r="DQ9" s="407"/>
      <c r="DR9" s="407"/>
      <c r="DS9" s="407"/>
      <c r="DT9" s="407"/>
      <c r="DU9" s="407"/>
      <c r="DV9" s="407"/>
      <c r="DW9" s="407"/>
      <c r="DX9" s="407"/>
      <c r="DY9" s="407"/>
      <c r="DZ9" s="407"/>
      <c r="EA9" s="407"/>
      <c r="EB9" s="407"/>
      <c r="EC9" s="407"/>
      <c r="ED9" s="407"/>
      <c r="EE9" s="407"/>
      <c r="EF9" s="407"/>
      <c r="EG9" s="407"/>
      <c r="EH9" s="407"/>
      <c r="EI9" s="407"/>
      <c r="EJ9" s="407"/>
      <c r="EK9" s="407"/>
      <c r="EL9" s="407"/>
      <c r="EM9" s="407"/>
      <c r="EN9" s="407"/>
      <c r="EO9" s="407"/>
      <c r="EP9" s="407"/>
      <c r="EQ9" s="407"/>
      <c r="ER9" s="407"/>
      <c r="ES9" s="407"/>
      <c r="ET9" s="407"/>
      <c r="EU9" s="407"/>
      <c r="EV9" s="407"/>
      <c r="EW9" s="407"/>
      <c r="EX9" s="407"/>
      <c r="EY9" s="407"/>
      <c r="EZ9" s="407"/>
      <c r="FA9" s="407"/>
      <c r="FB9" s="407"/>
      <c r="FC9" s="407"/>
      <c r="FD9" s="407"/>
      <c r="FE9" s="407"/>
      <c r="FF9" s="407"/>
      <c r="FG9" s="407"/>
      <c r="FH9" s="407"/>
      <c r="FI9" s="407"/>
      <c r="FJ9" s="407"/>
      <c r="FK9" s="407"/>
      <c r="FL9" s="407"/>
      <c r="FM9" s="407"/>
      <c r="FN9" s="407"/>
      <c r="FO9" s="407"/>
      <c r="FP9" s="407"/>
      <c r="FQ9" s="407"/>
      <c r="FR9" s="407"/>
      <c r="FS9" s="407"/>
      <c r="FT9" s="407"/>
      <c r="FU9" s="407"/>
      <c r="FV9" s="407"/>
      <c r="FW9" s="407"/>
      <c r="FX9" s="407"/>
      <c r="FY9" s="407"/>
      <c r="FZ9" s="407"/>
      <c r="GA9" s="407"/>
      <c r="GB9" s="407"/>
      <c r="GC9" s="407"/>
      <c r="GD9" s="407"/>
      <c r="GE9" s="407"/>
      <c r="GF9" s="407"/>
      <c r="GG9" s="407"/>
      <c r="GH9" s="407"/>
      <c r="GI9" s="407"/>
      <c r="GJ9" s="407"/>
      <c r="GK9" s="407"/>
      <c r="GL9" s="407"/>
      <c r="GM9" s="407"/>
      <c r="GN9" s="407"/>
      <c r="GO9" s="407"/>
      <c r="GP9" s="407"/>
      <c r="GQ9" s="407"/>
      <c r="GR9" s="407"/>
      <c r="GS9" s="407"/>
      <c r="GT9" s="407"/>
      <c r="GU9" s="407"/>
      <c r="GV9" s="407"/>
      <c r="GW9" s="407"/>
      <c r="GX9" s="407"/>
      <c r="GY9" s="407"/>
      <c r="GZ9" s="407"/>
      <c r="HA9" s="407"/>
      <c r="HB9" s="407"/>
      <c r="HC9" s="407"/>
      <c r="HD9" s="407"/>
      <c r="HE9" s="407"/>
      <c r="HF9" s="407"/>
      <c r="HG9" s="407"/>
      <c r="HH9" s="407"/>
      <c r="HI9" s="407"/>
      <c r="HJ9" s="407"/>
      <c r="HK9" s="407"/>
      <c r="HL9" s="407"/>
      <c r="HM9" s="407"/>
      <c r="HN9" s="407"/>
      <c r="HO9" s="407"/>
      <c r="HP9" s="407"/>
      <c r="HQ9" s="407"/>
      <c r="HR9" s="407"/>
      <c r="HS9" s="407"/>
      <c r="HT9" s="407"/>
      <c r="HU9" s="407"/>
      <c r="HV9" s="407"/>
      <c r="HW9" s="407"/>
      <c r="HX9" s="407"/>
      <c r="HY9" s="407"/>
      <c r="HZ9" s="407"/>
      <c r="IA9" s="407"/>
      <c r="IB9" s="407"/>
      <c r="IC9" s="407"/>
      <c r="ID9" s="407"/>
      <c r="IE9" s="407"/>
      <c r="IF9" s="407"/>
      <c r="IG9" s="407"/>
      <c r="IH9" s="407"/>
      <c r="II9" s="407"/>
      <c r="IJ9" s="407"/>
      <c r="IK9" s="407"/>
      <c r="IL9" s="407"/>
      <c r="IM9" s="407"/>
      <c r="IN9" s="407"/>
      <c r="IO9" s="407"/>
      <c r="IP9" s="407"/>
      <c r="IQ9" s="407"/>
      <c r="IR9" s="407"/>
      <c r="IS9" s="407"/>
      <c r="IT9" s="407"/>
      <c r="IU9" s="407"/>
      <c r="IV9" s="407"/>
      <c r="IW9" s="407"/>
      <c r="IX9" s="407"/>
      <c r="IY9" s="407"/>
      <c r="IZ9" s="407"/>
      <c r="JA9" s="407"/>
      <c r="JB9" s="407"/>
      <c r="JC9" s="407"/>
      <c r="JD9" s="407"/>
      <c r="JE9" s="407"/>
      <c r="JF9" s="407"/>
      <c r="JG9" s="407"/>
      <c r="JH9" s="407"/>
      <c r="JI9" s="407"/>
      <c r="JJ9" s="407"/>
      <c r="JK9" s="407"/>
      <c r="JL9" s="407"/>
      <c r="JM9" s="407"/>
      <c r="JN9" s="407"/>
      <c r="JO9" s="407"/>
      <c r="JP9" s="407"/>
      <c r="JQ9" s="407"/>
      <c r="JR9" s="407"/>
      <c r="JS9" s="407"/>
      <c r="JT9" s="407"/>
      <c r="JU9" s="407"/>
      <c r="JV9" s="407"/>
      <c r="JW9" s="407"/>
      <c r="JX9" s="407"/>
      <c r="JY9" s="407"/>
      <c r="JZ9" s="407"/>
      <c r="KA9" s="407"/>
      <c r="KB9" s="407"/>
      <c r="KC9" s="407"/>
      <c r="KD9" s="407"/>
      <c r="KE9" s="407"/>
      <c r="KF9" s="407"/>
      <c r="KG9" s="407"/>
      <c r="KH9" s="407"/>
      <c r="KI9" s="407"/>
      <c r="KJ9" s="407"/>
      <c r="KK9" s="407"/>
      <c r="KL9" s="407"/>
      <c r="KM9" s="407"/>
      <c r="KN9" s="407"/>
      <c r="KO9" s="407"/>
      <c r="KP9" s="407"/>
      <c r="KQ9" s="407"/>
      <c r="KR9" s="407"/>
      <c r="KS9" s="407"/>
      <c r="KT9" s="407"/>
      <c r="KU9" s="407"/>
      <c r="KV9" s="407"/>
      <c r="KW9" s="407"/>
      <c r="KX9" s="407"/>
      <c r="KY9" s="407"/>
      <c r="KZ9" s="407"/>
      <c r="LA9" s="407"/>
      <c r="LB9" s="407"/>
      <c r="LC9" s="407"/>
      <c r="LD9" s="407"/>
      <c r="LE9" s="407"/>
      <c r="LF9" s="407"/>
      <c r="LG9" s="407"/>
      <c r="LH9" s="407"/>
      <c r="LI9" s="407"/>
      <c r="LJ9" s="407"/>
      <c r="LK9" s="407"/>
      <c r="LL9" s="407"/>
      <c r="LM9" s="407"/>
      <c r="LN9" s="407"/>
      <c r="LO9" s="407"/>
      <c r="LP9" s="407"/>
      <c r="LQ9" s="407"/>
      <c r="LR9" s="407"/>
      <c r="LS9" s="407"/>
      <c r="LT9" s="407"/>
      <c r="LU9" s="407"/>
      <c r="LV9" s="407"/>
      <c r="LW9" s="407"/>
      <c r="LX9" s="407"/>
      <c r="LY9" s="407"/>
      <c r="LZ9" s="407"/>
      <c r="MA9" s="407"/>
      <c r="MB9" s="407"/>
      <c r="MC9" s="407"/>
      <c r="MD9" s="407"/>
      <c r="ME9" s="407"/>
      <c r="MF9" s="407"/>
      <c r="MG9" s="407"/>
      <c r="MH9" s="407"/>
      <c r="MI9" s="407"/>
      <c r="MJ9" s="407"/>
      <c r="MK9" s="407"/>
      <c r="ML9" s="407"/>
      <c r="MM9" s="407"/>
      <c r="MN9" s="407"/>
      <c r="MO9" s="407"/>
      <c r="MP9" s="407"/>
      <c r="MQ9" s="407"/>
      <c r="MR9" s="407"/>
      <c r="MS9" s="407"/>
      <c r="MT9" s="407"/>
      <c r="MU9" s="407"/>
      <c r="MV9" s="407"/>
      <c r="MW9" s="407"/>
      <c r="MX9" s="407"/>
      <c r="MY9" s="407"/>
      <c r="MZ9" s="407"/>
      <c r="NA9" s="407"/>
      <c r="NB9" s="407"/>
      <c r="NC9" s="407"/>
      <c r="ND9" s="407"/>
      <c r="NE9" s="407"/>
      <c r="NF9" s="407"/>
      <c r="NG9" s="407"/>
      <c r="NH9" s="407"/>
      <c r="NI9" s="407"/>
      <c r="NJ9" s="407"/>
      <c r="NK9" s="407"/>
      <c r="NL9" s="407"/>
      <c r="NM9" s="407"/>
      <c r="NN9" s="407"/>
      <c r="NO9" s="407"/>
      <c r="NP9" s="407"/>
      <c r="NQ9" s="407"/>
      <c r="NR9" s="407"/>
      <c r="NS9" s="407"/>
      <c r="NT9" s="407"/>
      <c r="NU9" s="407"/>
      <c r="NV9" s="407"/>
      <c r="NW9" s="407"/>
      <c r="NX9" s="407"/>
      <c r="NY9" s="407"/>
      <c r="NZ9" s="407"/>
      <c r="OA9" s="407"/>
      <c r="OB9" s="407"/>
      <c r="OC9" s="407"/>
      <c r="OD9" s="407"/>
      <c r="OE9" s="407"/>
      <c r="OF9" s="407"/>
      <c r="OG9" s="407"/>
      <c r="OH9" s="407"/>
      <c r="OI9" s="407"/>
      <c r="OJ9" s="407"/>
      <c r="OK9" s="407"/>
      <c r="OL9" s="407"/>
      <c r="OM9" s="407"/>
      <c r="ON9" s="407"/>
      <c r="OO9" s="407"/>
      <c r="OP9" s="407"/>
      <c r="OQ9" s="407"/>
      <c r="OR9" s="407"/>
      <c r="OS9" s="407"/>
      <c r="OT9" s="407"/>
      <c r="OU9" s="407"/>
      <c r="OV9" s="407"/>
      <c r="OW9" s="407"/>
      <c r="OX9" s="407"/>
      <c r="OY9" s="407"/>
      <c r="OZ9" s="407"/>
      <c r="PA9" s="407"/>
      <c r="PB9" s="407"/>
      <c r="PC9" s="407"/>
      <c r="PD9" s="407"/>
      <c r="PE9" s="407"/>
      <c r="PF9" s="407"/>
      <c r="PG9" s="407"/>
      <c r="PH9" s="407"/>
      <c r="PI9" s="407"/>
      <c r="PJ9" s="407"/>
      <c r="PK9" s="407"/>
      <c r="PL9" s="407"/>
      <c r="PM9" s="407"/>
      <c r="PN9" s="407"/>
      <c r="PO9" s="407"/>
      <c r="PP9" s="407"/>
      <c r="PQ9" s="407"/>
      <c r="PR9" s="407"/>
      <c r="PS9" s="407"/>
      <c r="PT9" s="407"/>
      <c r="PU9" s="407"/>
      <c r="PV9" s="407"/>
      <c r="PW9" s="407"/>
      <c r="PX9" s="407"/>
      <c r="PY9" s="407"/>
      <c r="PZ9" s="407"/>
      <c r="QA9" s="407"/>
      <c r="QB9" s="407"/>
      <c r="QC9" s="407"/>
      <c r="QD9" s="407"/>
      <c r="QE9" s="407"/>
      <c r="QF9" s="407"/>
      <c r="QG9" s="407"/>
      <c r="QH9" s="407"/>
      <c r="QI9" s="407"/>
      <c r="QJ9" s="407"/>
      <c r="QK9" s="407"/>
      <c r="QL9" s="407"/>
      <c r="QM9" s="407"/>
      <c r="QN9" s="407"/>
      <c r="QO9" s="407"/>
      <c r="QP9" s="407"/>
      <c r="QQ9" s="407"/>
      <c r="QR9" s="407"/>
      <c r="QS9" s="407"/>
      <c r="QT9" s="407"/>
      <c r="QU9" s="407"/>
      <c r="QV9" s="407"/>
      <c r="QW9" s="407"/>
      <c r="QX9" s="407"/>
      <c r="QY9" s="407"/>
      <c r="QZ9" s="407"/>
      <c r="RA9" s="407"/>
      <c r="RB9" s="407"/>
      <c r="RC9" s="407"/>
      <c r="RD9" s="407"/>
      <c r="RE9" s="407"/>
      <c r="RF9" s="407"/>
      <c r="RG9" s="407"/>
      <c r="RH9" s="407"/>
      <c r="RI9" s="407"/>
      <c r="RJ9" s="407"/>
      <c r="RK9" s="407"/>
      <c r="RL9" s="407"/>
      <c r="RM9" s="407"/>
      <c r="RN9" s="407"/>
      <c r="RO9" s="407"/>
      <c r="RP9" s="407"/>
      <c r="RQ9" s="407"/>
      <c r="RR9" s="407"/>
      <c r="RS9" s="407"/>
      <c r="RT9" s="407"/>
      <c r="RU9" s="407"/>
      <c r="RV9" s="407"/>
      <c r="RW9" s="407"/>
      <c r="RX9" s="407"/>
      <c r="RY9" s="407"/>
      <c r="RZ9" s="407"/>
      <c r="SA9" s="407"/>
      <c r="SB9" s="407"/>
      <c r="SC9" s="407"/>
      <c r="SD9" s="407"/>
      <c r="SE9" s="407"/>
      <c r="SF9" s="407"/>
      <c r="SG9" s="407"/>
      <c r="SH9" s="407"/>
      <c r="SI9" s="407"/>
      <c r="SJ9" s="407"/>
      <c r="SK9" s="407"/>
      <c r="SL9" s="407"/>
      <c r="SM9" s="407"/>
      <c r="SN9" s="407"/>
      <c r="SO9" s="407"/>
      <c r="SP9" s="407"/>
      <c r="SQ9" s="407"/>
      <c r="SR9" s="407"/>
      <c r="SS9" s="407"/>
      <c r="ST9" s="407"/>
      <c r="SU9" s="407"/>
      <c r="SV9" s="407"/>
      <c r="SW9" s="407"/>
      <c r="SX9" s="407"/>
      <c r="SY9" s="407"/>
      <c r="SZ9" s="407"/>
      <c r="TA9" s="407"/>
      <c r="TB9" s="407"/>
      <c r="TC9" s="407"/>
      <c r="TD9" s="407"/>
      <c r="TE9" s="407"/>
      <c r="TF9" s="407"/>
      <c r="TG9" s="407"/>
      <c r="TH9" s="407"/>
      <c r="TI9" s="407"/>
      <c r="TJ9" s="407"/>
      <c r="TK9" s="407"/>
      <c r="TL9" s="407"/>
      <c r="TM9" s="407"/>
      <c r="TN9" s="407"/>
      <c r="TO9" s="407"/>
      <c r="TP9" s="407"/>
      <c r="TQ9" s="407"/>
      <c r="TR9" s="407"/>
      <c r="TS9" s="407"/>
      <c r="TT9" s="407"/>
      <c r="TU9" s="407"/>
      <c r="TV9" s="407"/>
      <c r="TW9" s="407"/>
      <c r="TX9" s="407"/>
      <c r="TY9" s="407"/>
      <c r="TZ9" s="407"/>
      <c r="UA9" s="407"/>
      <c r="UB9" s="407"/>
      <c r="UC9" s="407"/>
      <c r="UD9" s="407"/>
      <c r="UE9" s="407"/>
      <c r="UF9" s="407"/>
      <c r="UG9" s="407"/>
      <c r="UH9" s="407"/>
      <c r="UI9" s="407"/>
      <c r="UJ9" s="407"/>
      <c r="UK9" s="407"/>
      <c r="UL9" s="407"/>
      <c r="UM9" s="407"/>
      <c r="UN9" s="407"/>
      <c r="UO9" s="407"/>
      <c r="UP9" s="407"/>
      <c r="UQ9" s="407"/>
      <c r="UR9" s="407"/>
      <c r="US9" s="407"/>
      <c r="UT9" s="407"/>
      <c r="UU9" s="407"/>
      <c r="UV9" s="407"/>
      <c r="UW9" s="407"/>
      <c r="UX9" s="407"/>
      <c r="UY9" s="407"/>
      <c r="UZ9" s="407"/>
      <c r="VA9" s="407"/>
      <c r="VB9" s="407"/>
      <c r="VC9" s="407"/>
      <c r="VD9" s="407"/>
      <c r="VE9" s="407"/>
      <c r="VF9" s="407"/>
      <c r="VG9" s="407"/>
      <c r="VH9" s="407"/>
      <c r="VI9" s="407"/>
      <c r="VJ9" s="407"/>
      <c r="VK9" s="407"/>
      <c r="VL9" s="407"/>
      <c r="VM9" s="407"/>
      <c r="VN9" s="407"/>
      <c r="VO9" s="407"/>
      <c r="VP9" s="407"/>
      <c r="VQ9" s="407"/>
      <c r="VR9" s="407"/>
      <c r="VS9" s="407"/>
      <c r="VT9" s="407"/>
      <c r="VU9" s="407"/>
      <c r="VV9" s="407"/>
      <c r="VW9" s="407"/>
      <c r="VX9" s="407"/>
      <c r="VY9" s="407"/>
      <c r="VZ9" s="407"/>
      <c r="WA9" s="407"/>
      <c r="WB9" s="407"/>
      <c r="WC9" s="407"/>
      <c r="WD9" s="407"/>
      <c r="WE9" s="407"/>
      <c r="WF9" s="407"/>
      <c r="WG9" s="407"/>
      <c r="WH9" s="407"/>
      <c r="WI9" s="407"/>
      <c r="WJ9" s="407"/>
      <c r="WK9" s="407"/>
      <c r="WL9" s="407"/>
      <c r="WM9" s="407"/>
      <c r="WN9" s="407"/>
      <c r="WO9" s="407"/>
      <c r="WP9" s="407"/>
      <c r="WQ9" s="407"/>
      <c r="WR9" s="407"/>
      <c r="WS9" s="407"/>
      <c r="WT9" s="407"/>
      <c r="WU9" s="407"/>
      <c r="WV9" s="407"/>
      <c r="WW9" s="407"/>
      <c r="WX9" s="407"/>
      <c r="WY9" s="407"/>
      <c r="WZ9" s="407"/>
      <c r="XA9" s="407"/>
      <c r="XB9" s="407"/>
      <c r="XC9" s="407"/>
      <c r="XD9" s="407"/>
      <c r="XE9" s="407"/>
      <c r="XF9" s="407"/>
      <c r="XG9" s="407"/>
      <c r="XH9" s="407"/>
      <c r="XI9" s="407"/>
      <c r="XJ9" s="407"/>
      <c r="XK9" s="407"/>
      <c r="XL9" s="407"/>
      <c r="XM9" s="407"/>
      <c r="XN9" s="407"/>
      <c r="XO9" s="407"/>
      <c r="XP9" s="407"/>
      <c r="XQ9" s="407"/>
      <c r="XR9" s="407"/>
      <c r="XS9" s="407"/>
      <c r="XT9" s="407"/>
      <c r="XU9" s="407"/>
      <c r="XV9" s="407"/>
      <c r="XW9" s="407"/>
      <c r="XX9" s="407"/>
      <c r="XY9" s="407"/>
      <c r="XZ9" s="407"/>
      <c r="YA9" s="407"/>
      <c r="YB9" s="407"/>
      <c r="YC9" s="407"/>
      <c r="YD9" s="407"/>
      <c r="YE9" s="407"/>
      <c r="YF9" s="407"/>
      <c r="YG9" s="407"/>
      <c r="YH9" s="407"/>
      <c r="YI9" s="407"/>
      <c r="YJ9" s="407"/>
      <c r="YK9" s="407"/>
      <c r="YL9" s="407"/>
      <c r="YM9" s="407"/>
      <c r="YN9" s="407"/>
      <c r="YO9" s="407"/>
      <c r="YP9" s="407"/>
      <c r="YQ9" s="407"/>
      <c r="YR9" s="407"/>
      <c r="YS9" s="407"/>
      <c r="YT9" s="407"/>
      <c r="YU9" s="407"/>
      <c r="YV9" s="407"/>
      <c r="YW9" s="407"/>
      <c r="YX9" s="407"/>
      <c r="YY9" s="407"/>
      <c r="YZ9" s="407"/>
      <c r="ZA9" s="407"/>
      <c r="ZB9" s="407"/>
      <c r="ZC9" s="407"/>
      <c r="ZD9" s="407"/>
      <c r="ZE9" s="407"/>
      <c r="ZF9" s="407"/>
      <c r="ZG9" s="407"/>
      <c r="ZH9" s="407"/>
      <c r="ZI9" s="407"/>
      <c r="ZJ9" s="407"/>
      <c r="ZK9" s="407"/>
      <c r="ZL9" s="407"/>
      <c r="ZM9" s="407"/>
      <c r="ZN9" s="407"/>
      <c r="ZO9" s="407"/>
      <c r="ZP9" s="407"/>
      <c r="ZQ9" s="407"/>
      <c r="ZR9" s="407"/>
      <c r="ZS9" s="407"/>
      <c r="ZT9" s="407"/>
      <c r="ZU9" s="407"/>
      <c r="ZV9" s="407"/>
      <c r="ZW9" s="407"/>
      <c r="ZX9" s="407"/>
      <c r="ZY9" s="407"/>
      <c r="ZZ9" s="407"/>
      <c r="AAA9" s="407"/>
      <c r="AAB9" s="407"/>
      <c r="AAC9" s="407"/>
      <c r="AAD9" s="407"/>
      <c r="AAE9" s="407"/>
      <c r="AAF9" s="407"/>
      <c r="AAG9" s="407"/>
      <c r="AAH9" s="407"/>
      <c r="AAI9" s="407"/>
      <c r="AAJ9" s="407"/>
      <c r="AAK9" s="407"/>
      <c r="AAL9" s="407"/>
      <c r="AAM9" s="407"/>
      <c r="AAN9" s="407"/>
      <c r="AAO9" s="407"/>
      <c r="AAP9" s="407"/>
      <c r="AAQ9" s="407"/>
      <c r="AAR9" s="407"/>
      <c r="AAS9" s="407"/>
      <c r="AAT9" s="407"/>
      <c r="AAU9" s="407"/>
      <c r="AAV9" s="407"/>
      <c r="AAW9" s="407"/>
      <c r="AAX9" s="407"/>
      <c r="AAY9" s="407"/>
      <c r="AAZ9" s="407"/>
      <c r="ABA9" s="407"/>
      <c r="ABB9" s="407"/>
      <c r="ABC9" s="407"/>
      <c r="ABD9" s="407"/>
      <c r="ABE9" s="407"/>
      <c r="ABF9" s="407"/>
      <c r="ABG9" s="407"/>
      <c r="ABH9" s="407"/>
      <c r="ABI9" s="407"/>
      <c r="ABJ9" s="407"/>
      <c r="ABK9" s="407"/>
      <c r="ABL9" s="407"/>
      <c r="ABM9" s="407"/>
      <c r="ABN9" s="407"/>
      <c r="ABO9" s="407"/>
      <c r="ABP9" s="407"/>
      <c r="ABQ9" s="407"/>
      <c r="ABR9" s="407"/>
      <c r="ABS9" s="407"/>
      <c r="ABT9" s="407"/>
      <c r="ABU9" s="407"/>
      <c r="ABV9" s="407"/>
      <c r="ABW9" s="407"/>
      <c r="ABX9" s="407"/>
      <c r="ABY9" s="407"/>
      <c r="ABZ9" s="407"/>
      <c r="ACA9" s="407"/>
      <c r="ACB9" s="407"/>
      <c r="ACC9" s="407"/>
      <c r="ACD9" s="407"/>
      <c r="ACE9" s="407"/>
      <c r="ACF9" s="407"/>
      <c r="ACG9" s="407"/>
      <c r="ACH9" s="407"/>
      <c r="ACI9" s="407"/>
      <c r="ACJ9" s="407"/>
      <c r="ACK9" s="407"/>
      <c r="ACL9" s="407"/>
      <c r="ACM9" s="407"/>
      <c r="ACN9" s="407"/>
      <c r="ACO9" s="407"/>
      <c r="ACP9" s="407"/>
      <c r="ACQ9" s="407"/>
      <c r="ACR9" s="407"/>
      <c r="ACS9" s="407"/>
      <c r="ACT9" s="407"/>
      <c r="ACU9" s="407"/>
      <c r="ACV9" s="407"/>
      <c r="ACW9" s="407"/>
      <c r="ACX9" s="407"/>
      <c r="ACY9" s="407"/>
      <c r="ACZ9" s="407"/>
      <c r="ADA9" s="407"/>
      <c r="ADB9" s="407"/>
      <c r="ADC9" s="407"/>
      <c r="ADD9" s="407"/>
      <c r="ADE9" s="407"/>
      <c r="ADF9" s="407"/>
      <c r="ADG9" s="407"/>
      <c r="ADH9" s="407"/>
      <c r="ADI9" s="407"/>
      <c r="ADJ9" s="407"/>
      <c r="ADK9" s="407"/>
      <c r="ADL9" s="407"/>
      <c r="ADM9" s="407"/>
      <c r="ADN9" s="407"/>
      <c r="ADO9" s="407"/>
      <c r="ADP9" s="407"/>
      <c r="ADQ9" s="407"/>
      <c r="ADR9" s="407"/>
      <c r="ADS9" s="407"/>
      <c r="ADT9" s="407"/>
      <c r="ADU9" s="407"/>
      <c r="ADV9" s="407"/>
      <c r="ADW9" s="407"/>
      <c r="ADX9" s="407"/>
      <c r="ADY9" s="407"/>
      <c r="ADZ9" s="407"/>
      <c r="AEA9" s="407"/>
      <c r="AEB9" s="407"/>
      <c r="AEC9" s="407"/>
      <c r="AED9" s="407"/>
      <c r="AEE9" s="407"/>
      <c r="AEF9" s="407"/>
      <c r="AEG9" s="407"/>
      <c r="AEH9" s="407"/>
      <c r="AEI9" s="407"/>
      <c r="AEJ9" s="407"/>
      <c r="AEK9" s="407"/>
      <c r="AEL9" s="407"/>
      <c r="AEM9" s="407"/>
      <c r="AEN9" s="407"/>
      <c r="AEO9" s="407"/>
      <c r="AEP9" s="407"/>
      <c r="AEQ9" s="407"/>
      <c r="AER9" s="407"/>
      <c r="AES9" s="407"/>
      <c r="AET9" s="407"/>
      <c r="AEU9" s="407"/>
      <c r="AEV9" s="407"/>
      <c r="AEW9" s="407"/>
      <c r="AEX9" s="407"/>
      <c r="AEY9" s="407"/>
      <c r="AEZ9" s="407"/>
      <c r="AFA9" s="407"/>
      <c r="AFB9" s="407"/>
      <c r="AFC9" s="407"/>
      <c r="AFD9" s="407"/>
      <c r="AFE9" s="407"/>
      <c r="AFF9" s="407"/>
      <c r="AFG9" s="407"/>
      <c r="AFH9" s="407"/>
      <c r="AFI9" s="407"/>
      <c r="AFJ9" s="407"/>
      <c r="AFK9" s="407"/>
      <c r="AFL9" s="407"/>
      <c r="AFM9" s="407"/>
      <c r="AFN9" s="407"/>
      <c r="AFO9" s="407"/>
      <c r="AFP9" s="407"/>
      <c r="AFQ9" s="407"/>
      <c r="AFR9" s="407"/>
      <c r="AFS9" s="407"/>
      <c r="AFT9" s="407"/>
      <c r="AFU9" s="407"/>
      <c r="AFV9" s="407"/>
      <c r="AFW9" s="407"/>
      <c r="AFX9" s="407"/>
      <c r="AFY9" s="407"/>
      <c r="AFZ9" s="407"/>
      <c r="AGA9" s="407"/>
      <c r="AGB9" s="407"/>
      <c r="AGC9" s="407"/>
      <c r="AGD9" s="407"/>
      <c r="AGE9" s="407"/>
      <c r="AGF9" s="407"/>
      <c r="AGG9" s="407"/>
      <c r="AGH9" s="407"/>
      <c r="AGI9" s="407"/>
      <c r="AGJ9" s="407"/>
      <c r="AGK9" s="407"/>
      <c r="AGL9" s="407"/>
      <c r="AGM9" s="407"/>
      <c r="AGN9" s="407"/>
      <c r="AGO9" s="407"/>
      <c r="AGP9" s="407"/>
      <c r="AGQ9" s="407"/>
      <c r="AGR9" s="407"/>
      <c r="AGS9" s="407"/>
      <c r="AGT9" s="407"/>
      <c r="AGU9" s="407"/>
      <c r="AGV9" s="407"/>
      <c r="AGW9" s="407"/>
      <c r="AGX9" s="407"/>
      <c r="AGY9" s="407"/>
      <c r="AGZ9" s="407"/>
      <c r="AHA9" s="407"/>
      <c r="AHB9" s="407"/>
      <c r="AHC9" s="407"/>
      <c r="AHD9" s="407"/>
      <c r="AHE9" s="407"/>
      <c r="AHF9" s="407"/>
      <c r="AHG9" s="407"/>
      <c r="AHH9" s="407"/>
      <c r="AHI9" s="407"/>
      <c r="AHJ9" s="407"/>
      <c r="AHK9" s="407"/>
      <c r="AHL9" s="407"/>
      <c r="AHM9" s="407"/>
      <c r="AHN9" s="407"/>
      <c r="AHO9" s="407"/>
      <c r="AHP9" s="407"/>
      <c r="AHQ9" s="407"/>
      <c r="AHR9" s="407"/>
      <c r="AHS9" s="407"/>
      <c r="AHT9" s="407"/>
      <c r="AHU9" s="407"/>
      <c r="AHV9" s="407"/>
      <c r="AHW9" s="407"/>
      <c r="AHX9" s="407"/>
      <c r="AHY9" s="407"/>
      <c r="AHZ9" s="407"/>
      <c r="AIA9" s="407"/>
      <c r="AIB9" s="407"/>
      <c r="AIC9" s="407"/>
      <c r="AID9" s="407"/>
      <c r="AIE9" s="407"/>
      <c r="AIF9" s="407"/>
      <c r="AIG9" s="407"/>
      <c r="AIH9" s="407"/>
      <c r="AII9" s="407"/>
      <c r="AIJ9" s="407"/>
      <c r="AIK9" s="407"/>
      <c r="AIL9" s="407"/>
      <c r="AIM9" s="407"/>
      <c r="AIN9" s="407"/>
      <c r="AIO9" s="407"/>
      <c r="AIP9" s="407"/>
      <c r="AIQ9" s="407"/>
      <c r="AIR9" s="407"/>
      <c r="AIS9" s="407"/>
      <c r="AIT9" s="407"/>
      <c r="AIU9" s="407"/>
      <c r="AIV9" s="407"/>
      <c r="AIW9" s="407"/>
      <c r="AIX9" s="407"/>
      <c r="AIY9" s="407"/>
      <c r="AIZ9" s="407"/>
      <c r="AJA9" s="407"/>
      <c r="AJB9" s="407"/>
      <c r="AJC9" s="407"/>
      <c r="AJD9" s="407"/>
      <c r="AJE9" s="407"/>
      <c r="AJF9" s="407"/>
      <c r="AJG9" s="407"/>
      <c r="AJH9" s="407"/>
      <c r="AJI9" s="407"/>
      <c r="AJJ9" s="407"/>
      <c r="AJK9" s="407"/>
      <c r="AJL9" s="407"/>
      <c r="AJM9" s="407"/>
      <c r="AJN9" s="407"/>
      <c r="AJO9" s="407"/>
      <c r="AJP9" s="407"/>
      <c r="AJQ9" s="407"/>
      <c r="AJR9" s="407"/>
      <c r="AJS9" s="407"/>
      <c r="AJT9" s="407"/>
      <c r="AJU9" s="407"/>
      <c r="AJV9" s="407"/>
      <c r="AJW9" s="407"/>
      <c r="AJX9" s="407"/>
      <c r="AJY9" s="407"/>
      <c r="AJZ9" s="407"/>
      <c r="AKA9" s="407"/>
      <c r="AKB9" s="407"/>
      <c r="AKC9" s="407"/>
      <c r="AKD9" s="407"/>
      <c r="AKE9" s="407"/>
      <c r="AKF9" s="407"/>
      <c r="AKG9" s="407"/>
      <c r="AKH9" s="407"/>
      <c r="AKI9" s="407"/>
      <c r="AKJ9" s="407"/>
      <c r="AKK9" s="407"/>
      <c r="AKL9" s="407"/>
      <c r="AKM9" s="407"/>
      <c r="AKN9" s="407"/>
      <c r="AKO9" s="407"/>
      <c r="AKP9" s="407"/>
      <c r="AKQ9" s="407"/>
      <c r="AKR9" s="407"/>
      <c r="AKS9" s="407"/>
      <c r="AKT9" s="407"/>
      <c r="AKU9" s="407"/>
      <c r="AKV9" s="407"/>
      <c r="AKW9" s="407"/>
      <c r="AKX9" s="407"/>
      <c r="AKY9" s="407"/>
      <c r="AKZ9" s="407"/>
      <c r="ALA9" s="407"/>
      <c r="ALB9" s="407"/>
      <c r="ALC9" s="407"/>
      <c r="ALD9" s="407"/>
      <c r="ALE9" s="407"/>
      <c r="ALF9" s="407"/>
      <c r="ALG9" s="407"/>
      <c r="ALH9" s="407"/>
      <c r="ALI9" s="407"/>
      <c r="ALJ9" s="407"/>
      <c r="ALK9" s="407"/>
      <c r="ALL9" s="407"/>
      <c r="ALM9" s="407"/>
      <c r="ALN9" s="407"/>
      <c r="ALO9" s="407"/>
      <c r="ALP9" s="407"/>
      <c r="ALQ9" s="407"/>
      <c r="ALR9" s="407"/>
      <c r="ALS9" s="407"/>
      <c r="ALT9" s="407"/>
      <c r="ALU9" s="407"/>
      <c r="ALV9" s="407"/>
      <c r="ALW9" s="407"/>
      <c r="ALX9" s="407"/>
      <c r="ALY9" s="407"/>
      <c r="ALZ9" s="407"/>
      <c r="AMA9" s="407"/>
      <c r="AMB9" s="407"/>
      <c r="AMC9" s="407"/>
      <c r="AMD9" s="407"/>
      <c r="AME9" s="407"/>
      <c r="AMF9" s="407"/>
      <c r="AMG9" s="407"/>
      <c r="AMH9" s="407"/>
      <c r="AMI9" s="407"/>
      <c r="AMJ9" s="407"/>
      <c r="AMK9" s="407"/>
    </row>
    <row r="10" customFormat="false" ht="31.1" hidden="false" customHeight="true" outlineLevel="0" collapsed="false">
      <c r="A10" s="417"/>
      <c r="B10" s="417" t="s">
        <v>73</v>
      </c>
      <c r="C10" s="418" t="n">
        <v>0</v>
      </c>
      <c r="D10" s="419" t="n">
        <v>2</v>
      </c>
      <c r="E10" s="419" t="n">
        <v>2</v>
      </c>
      <c r="F10" s="419" t="n">
        <v>0</v>
      </c>
      <c r="G10" s="419" t="n">
        <v>0</v>
      </c>
      <c r="H10" s="419" t="n">
        <v>0</v>
      </c>
      <c r="I10" s="419" t="n">
        <v>0</v>
      </c>
      <c r="J10" s="419" t="n">
        <v>2</v>
      </c>
      <c r="K10" s="419" t="n">
        <v>2</v>
      </c>
      <c r="L10" s="419" t="n">
        <v>0</v>
      </c>
      <c r="M10" s="419" t="n">
        <v>0</v>
      </c>
      <c r="N10" s="419" t="n">
        <v>2</v>
      </c>
      <c r="O10" s="419" t="n">
        <v>0</v>
      </c>
      <c r="P10" s="419" t="n">
        <v>0</v>
      </c>
      <c r="Q10" s="419" t="n">
        <v>0</v>
      </c>
      <c r="R10" s="419" t="n">
        <v>0</v>
      </c>
      <c r="S10" s="419" t="n">
        <v>0</v>
      </c>
      <c r="T10" s="419" t="n">
        <v>0</v>
      </c>
      <c r="U10" s="419" t="n">
        <v>0</v>
      </c>
      <c r="V10" s="420" t="n">
        <v>0</v>
      </c>
      <c r="W10" s="421" t="n">
        <f aca="false">F10+H10+J10+L10-D10</f>
        <v>0</v>
      </c>
      <c r="X10" s="421" t="n">
        <f aca="false">G10+I10+K10+M10-E10</f>
        <v>0</v>
      </c>
      <c r="Y10" s="422"/>
      <c r="Z10" s="422"/>
      <c r="AA10" s="422"/>
      <c r="AB10" s="422"/>
      <c r="AC10" s="422"/>
      <c r="AD10" s="422"/>
      <c r="AE10" s="422"/>
      <c r="AF10" s="422"/>
      <c r="AG10" s="422"/>
      <c r="AH10" s="422"/>
      <c r="AI10" s="422"/>
      <c r="AJ10" s="422"/>
      <c r="AK10" s="422"/>
      <c r="AL10" s="422"/>
      <c r="AM10" s="422"/>
      <c r="AN10" s="422"/>
      <c r="AO10" s="422"/>
      <c r="AP10" s="422"/>
      <c r="AQ10" s="422"/>
      <c r="AR10" s="422"/>
      <c r="AS10" s="422"/>
      <c r="AT10" s="422"/>
      <c r="AU10" s="422"/>
      <c r="AV10" s="422"/>
      <c r="AW10" s="422"/>
      <c r="AX10" s="422"/>
      <c r="AY10" s="422"/>
      <c r="AZ10" s="422"/>
      <c r="BA10" s="422"/>
      <c r="BB10" s="422"/>
      <c r="BC10" s="422"/>
      <c r="BD10" s="422"/>
      <c r="BE10" s="422"/>
      <c r="BF10" s="422"/>
      <c r="BG10" s="422"/>
      <c r="BH10" s="422"/>
      <c r="BI10" s="422"/>
      <c r="BJ10" s="422"/>
      <c r="BK10" s="422"/>
      <c r="BL10" s="422"/>
      <c r="BM10" s="422"/>
      <c r="BN10" s="422"/>
      <c r="BO10" s="422"/>
      <c r="BP10" s="422"/>
      <c r="BQ10" s="422"/>
      <c r="BR10" s="422"/>
      <c r="BS10" s="422"/>
      <c r="BT10" s="422"/>
      <c r="BU10" s="422"/>
      <c r="BV10" s="422"/>
      <c r="BW10" s="422"/>
      <c r="BX10" s="422"/>
      <c r="BY10" s="422"/>
      <c r="BZ10" s="422"/>
      <c r="CA10" s="422"/>
      <c r="CB10" s="422"/>
      <c r="CC10" s="422"/>
      <c r="CD10" s="422"/>
      <c r="CE10" s="422"/>
      <c r="CF10" s="422"/>
      <c r="CG10" s="422"/>
      <c r="CH10" s="422"/>
      <c r="CI10" s="422"/>
      <c r="CJ10" s="422"/>
      <c r="CK10" s="422"/>
      <c r="CL10" s="422"/>
      <c r="CM10" s="422"/>
      <c r="CN10" s="422"/>
      <c r="CO10" s="422"/>
      <c r="CP10" s="422"/>
      <c r="CQ10" s="422"/>
      <c r="CR10" s="422"/>
      <c r="CS10" s="422"/>
      <c r="CT10" s="422"/>
      <c r="CU10" s="422"/>
      <c r="CV10" s="422"/>
      <c r="CW10" s="422"/>
      <c r="CX10" s="422"/>
      <c r="CY10" s="422"/>
      <c r="CZ10" s="422"/>
      <c r="DA10" s="422"/>
      <c r="DB10" s="422"/>
      <c r="DC10" s="422"/>
      <c r="DD10" s="422"/>
      <c r="DE10" s="422"/>
      <c r="DF10" s="422"/>
      <c r="DG10" s="422"/>
      <c r="DH10" s="422"/>
      <c r="DI10" s="422"/>
      <c r="DJ10" s="422"/>
      <c r="DK10" s="422"/>
      <c r="DL10" s="422"/>
      <c r="DM10" s="422"/>
      <c r="DN10" s="422"/>
      <c r="DO10" s="422"/>
      <c r="DP10" s="422"/>
      <c r="DQ10" s="422"/>
      <c r="DR10" s="422"/>
      <c r="DS10" s="422"/>
      <c r="DT10" s="422"/>
      <c r="DU10" s="422"/>
      <c r="DV10" s="422"/>
      <c r="DW10" s="422"/>
      <c r="DX10" s="422"/>
      <c r="DY10" s="422"/>
      <c r="DZ10" s="422"/>
      <c r="EA10" s="422"/>
      <c r="EB10" s="422"/>
      <c r="EC10" s="422"/>
      <c r="ED10" s="422"/>
      <c r="EE10" s="422"/>
      <c r="EF10" s="422"/>
      <c r="EG10" s="422"/>
      <c r="EH10" s="422"/>
      <c r="EI10" s="422"/>
      <c r="EJ10" s="422"/>
      <c r="EK10" s="422"/>
      <c r="EL10" s="422"/>
      <c r="EM10" s="422"/>
      <c r="EN10" s="422"/>
      <c r="EO10" s="422"/>
      <c r="EP10" s="422"/>
      <c r="EQ10" s="422"/>
      <c r="ER10" s="422"/>
      <c r="ES10" s="422"/>
      <c r="ET10" s="422"/>
      <c r="EU10" s="422"/>
      <c r="EV10" s="422"/>
      <c r="EW10" s="422"/>
      <c r="EX10" s="422"/>
      <c r="EY10" s="422"/>
      <c r="EZ10" s="422"/>
      <c r="FA10" s="422"/>
      <c r="FB10" s="422"/>
      <c r="FC10" s="422"/>
      <c r="FD10" s="422"/>
      <c r="FE10" s="422"/>
      <c r="FF10" s="422"/>
      <c r="FG10" s="422"/>
      <c r="FH10" s="422"/>
      <c r="FI10" s="422"/>
      <c r="FJ10" s="422"/>
      <c r="FK10" s="422"/>
      <c r="FL10" s="422"/>
      <c r="FM10" s="422"/>
      <c r="FN10" s="422"/>
      <c r="FO10" s="422"/>
      <c r="FP10" s="422"/>
      <c r="FQ10" s="422"/>
      <c r="FR10" s="422"/>
      <c r="FS10" s="422"/>
      <c r="FT10" s="422"/>
      <c r="FU10" s="422"/>
      <c r="FV10" s="422"/>
      <c r="FW10" s="422"/>
      <c r="FX10" s="422"/>
      <c r="FY10" s="422"/>
      <c r="FZ10" s="422"/>
      <c r="GA10" s="422"/>
      <c r="GB10" s="422"/>
      <c r="GC10" s="422"/>
      <c r="GD10" s="422"/>
      <c r="GE10" s="422"/>
      <c r="GF10" s="422"/>
      <c r="GG10" s="422"/>
      <c r="GH10" s="422"/>
      <c r="GI10" s="422"/>
      <c r="GJ10" s="422"/>
      <c r="GK10" s="422"/>
      <c r="GL10" s="422"/>
      <c r="GM10" s="422"/>
      <c r="GN10" s="422"/>
      <c r="GO10" s="422"/>
      <c r="GP10" s="422"/>
      <c r="GQ10" s="422"/>
      <c r="GR10" s="422"/>
      <c r="GS10" s="422"/>
      <c r="GT10" s="422"/>
      <c r="GU10" s="422"/>
      <c r="GV10" s="422"/>
      <c r="GW10" s="422"/>
      <c r="GX10" s="422"/>
      <c r="GY10" s="422"/>
      <c r="GZ10" s="422"/>
      <c r="HA10" s="422"/>
      <c r="HB10" s="422"/>
      <c r="HC10" s="422"/>
      <c r="HD10" s="422"/>
      <c r="HE10" s="422"/>
      <c r="HF10" s="422"/>
      <c r="HG10" s="422"/>
      <c r="HH10" s="422"/>
      <c r="HI10" s="422"/>
      <c r="HJ10" s="422"/>
      <c r="HK10" s="422"/>
      <c r="HL10" s="422"/>
      <c r="HM10" s="422"/>
      <c r="HN10" s="422"/>
      <c r="HO10" s="422"/>
      <c r="HP10" s="422"/>
      <c r="HQ10" s="422"/>
      <c r="HR10" s="422"/>
      <c r="HS10" s="422"/>
      <c r="HT10" s="422"/>
      <c r="HU10" s="422"/>
      <c r="HV10" s="422"/>
      <c r="HW10" s="422"/>
      <c r="HX10" s="422"/>
      <c r="HY10" s="422"/>
      <c r="HZ10" s="422"/>
      <c r="IA10" s="422"/>
      <c r="IB10" s="422"/>
      <c r="IC10" s="422"/>
      <c r="ID10" s="422"/>
      <c r="IE10" s="422"/>
      <c r="IF10" s="422"/>
      <c r="IG10" s="422"/>
      <c r="IH10" s="422"/>
      <c r="II10" s="422"/>
      <c r="IJ10" s="422"/>
      <c r="IK10" s="422"/>
      <c r="IL10" s="422"/>
      <c r="IM10" s="422"/>
      <c r="IN10" s="422"/>
      <c r="IO10" s="422"/>
      <c r="IP10" s="422"/>
      <c r="IQ10" s="422"/>
      <c r="IR10" s="422"/>
      <c r="IS10" s="422"/>
      <c r="IT10" s="422"/>
      <c r="IU10" s="422"/>
      <c r="IV10" s="422"/>
      <c r="IW10" s="422"/>
      <c r="IX10" s="422"/>
      <c r="IY10" s="422"/>
      <c r="IZ10" s="422"/>
      <c r="JA10" s="422"/>
      <c r="JB10" s="422"/>
      <c r="JC10" s="422"/>
      <c r="JD10" s="422"/>
      <c r="JE10" s="422"/>
      <c r="JF10" s="422"/>
      <c r="JG10" s="422"/>
      <c r="JH10" s="422"/>
      <c r="JI10" s="422"/>
      <c r="JJ10" s="422"/>
      <c r="JK10" s="422"/>
      <c r="JL10" s="422"/>
      <c r="JM10" s="422"/>
      <c r="JN10" s="422"/>
      <c r="JO10" s="422"/>
      <c r="JP10" s="422"/>
      <c r="JQ10" s="422"/>
      <c r="JR10" s="422"/>
      <c r="JS10" s="422"/>
      <c r="JT10" s="422"/>
      <c r="JU10" s="422"/>
      <c r="JV10" s="422"/>
      <c r="JW10" s="422"/>
      <c r="JX10" s="422"/>
      <c r="JY10" s="422"/>
      <c r="JZ10" s="422"/>
      <c r="KA10" s="422"/>
      <c r="KB10" s="422"/>
      <c r="KC10" s="422"/>
      <c r="KD10" s="422"/>
      <c r="KE10" s="422"/>
      <c r="KF10" s="422"/>
      <c r="KG10" s="422"/>
      <c r="KH10" s="422"/>
      <c r="KI10" s="422"/>
      <c r="KJ10" s="422"/>
      <c r="KK10" s="422"/>
      <c r="KL10" s="422"/>
      <c r="KM10" s="422"/>
      <c r="KN10" s="422"/>
      <c r="KO10" s="422"/>
      <c r="KP10" s="422"/>
      <c r="KQ10" s="422"/>
      <c r="KR10" s="422"/>
      <c r="KS10" s="422"/>
      <c r="KT10" s="422"/>
      <c r="KU10" s="422"/>
      <c r="KV10" s="422"/>
      <c r="KW10" s="422"/>
      <c r="KX10" s="422"/>
      <c r="KY10" s="422"/>
      <c r="KZ10" s="422"/>
      <c r="LA10" s="422"/>
      <c r="LB10" s="422"/>
      <c r="LC10" s="422"/>
      <c r="LD10" s="422"/>
      <c r="LE10" s="422"/>
      <c r="LF10" s="422"/>
      <c r="LG10" s="422"/>
      <c r="LH10" s="422"/>
      <c r="LI10" s="422"/>
      <c r="LJ10" s="422"/>
      <c r="LK10" s="422"/>
      <c r="LL10" s="422"/>
      <c r="LM10" s="422"/>
      <c r="LN10" s="422"/>
      <c r="LO10" s="422"/>
      <c r="LP10" s="422"/>
      <c r="LQ10" s="422"/>
      <c r="LR10" s="422"/>
      <c r="LS10" s="422"/>
      <c r="LT10" s="422"/>
      <c r="LU10" s="422"/>
      <c r="LV10" s="422"/>
      <c r="LW10" s="422"/>
      <c r="LX10" s="422"/>
      <c r="LY10" s="422"/>
      <c r="LZ10" s="422"/>
      <c r="MA10" s="422"/>
      <c r="MB10" s="422"/>
      <c r="MC10" s="422"/>
      <c r="MD10" s="422"/>
      <c r="ME10" s="422"/>
      <c r="MF10" s="422"/>
      <c r="MG10" s="422"/>
      <c r="MH10" s="422"/>
      <c r="MI10" s="422"/>
      <c r="MJ10" s="422"/>
      <c r="MK10" s="422"/>
      <c r="ML10" s="422"/>
      <c r="MM10" s="422"/>
      <c r="MN10" s="422"/>
      <c r="MO10" s="422"/>
      <c r="MP10" s="422"/>
      <c r="MQ10" s="422"/>
      <c r="MR10" s="422"/>
      <c r="MS10" s="422"/>
      <c r="MT10" s="422"/>
      <c r="MU10" s="422"/>
      <c r="MV10" s="422"/>
      <c r="MW10" s="422"/>
      <c r="MX10" s="422"/>
      <c r="MY10" s="422"/>
      <c r="MZ10" s="422"/>
      <c r="NA10" s="422"/>
      <c r="NB10" s="422"/>
      <c r="NC10" s="422"/>
      <c r="ND10" s="422"/>
      <c r="NE10" s="422"/>
      <c r="NF10" s="422"/>
      <c r="NG10" s="422"/>
      <c r="NH10" s="422"/>
      <c r="NI10" s="422"/>
      <c r="NJ10" s="422"/>
      <c r="NK10" s="422"/>
      <c r="NL10" s="422"/>
      <c r="NM10" s="422"/>
      <c r="NN10" s="422"/>
      <c r="NO10" s="422"/>
      <c r="NP10" s="422"/>
      <c r="NQ10" s="422"/>
      <c r="NR10" s="422"/>
      <c r="NS10" s="422"/>
      <c r="NT10" s="422"/>
      <c r="NU10" s="422"/>
      <c r="NV10" s="422"/>
      <c r="NW10" s="422"/>
      <c r="NX10" s="422"/>
      <c r="NY10" s="422"/>
      <c r="NZ10" s="422"/>
      <c r="OA10" s="422"/>
      <c r="OB10" s="422"/>
      <c r="OC10" s="422"/>
      <c r="OD10" s="422"/>
      <c r="OE10" s="422"/>
      <c r="OF10" s="422"/>
      <c r="OG10" s="422"/>
      <c r="OH10" s="422"/>
      <c r="OI10" s="422"/>
      <c r="OJ10" s="422"/>
      <c r="OK10" s="422"/>
      <c r="OL10" s="422"/>
      <c r="OM10" s="422"/>
      <c r="ON10" s="422"/>
      <c r="OO10" s="422"/>
      <c r="OP10" s="422"/>
      <c r="OQ10" s="422"/>
      <c r="OR10" s="422"/>
      <c r="OS10" s="422"/>
      <c r="OT10" s="422"/>
      <c r="OU10" s="422"/>
      <c r="OV10" s="422"/>
      <c r="OW10" s="422"/>
      <c r="OX10" s="422"/>
      <c r="OY10" s="422"/>
      <c r="OZ10" s="422"/>
      <c r="PA10" s="422"/>
      <c r="PB10" s="422"/>
      <c r="PC10" s="422"/>
      <c r="PD10" s="422"/>
      <c r="PE10" s="422"/>
      <c r="PF10" s="422"/>
      <c r="PG10" s="422"/>
      <c r="PH10" s="422"/>
      <c r="PI10" s="422"/>
      <c r="PJ10" s="422"/>
      <c r="PK10" s="422"/>
      <c r="PL10" s="422"/>
      <c r="PM10" s="422"/>
      <c r="PN10" s="422"/>
      <c r="PO10" s="422"/>
      <c r="PP10" s="422"/>
      <c r="PQ10" s="422"/>
      <c r="PR10" s="422"/>
      <c r="PS10" s="422"/>
      <c r="PT10" s="422"/>
      <c r="PU10" s="422"/>
      <c r="PV10" s="422"/>
      <c r="PW10" s="422"/>
      <c r="PX10" s="422"/>
      <c r="PY10" s="422"/>
      <c r="PZ10" s="422"/>
      <c r="QA10" s="422"/>
      <c r="QB10" s="422"/>
      <c r="QC10" s="422"/>
      <c r="QD10" s="422"/>
      <c r="QE10" s="422"/>
      <c r="QF10" s="422"/>
      <c r="QG10" s="422"/>
      <c r="QH10" s="422"/>
      <c r="QI10" s="422"/>
      <c r="QJ10" s="422"/>
      <c r="QK10" s="422"/>
      <c r="QL10" s="422"/>
      <c r="QM10" s="422"/>
      <c r="QN10" s="422"/>
      <c r="QO10" s="422"/>
      <c r="QP10" s="422"/>
      <c r="QQ10" s="422"/>
      <c r="QR10" s="422"/>
      <c r="QS10" s="422"/>
      <c r="QT10" s="422"/>
      <c r="QU10" s="422"/>
      <c r="QV10" s="422"/>
      <c r="QW10" s="422"/>
      <c r="QX10" s="422"/>
      <c r="QY10" s="422"/>
      <c r="QZ10" s="422"/>
      <c r="RA10" s="422"/>
      <c r="RB10" s="422"/>
      <c r="RC10" s="422"/>
      <c r="RD10" s="422"/>
      <c r="RE10" s="422"/>
      <c r="RF10" s="422"/>
      <c r="RG10" s="422"/>
      <c r="RH10" s="422"/>
      <c r="RI10" s="422"/>
      <c r="RJ10" s="422"/>
      <c r="RK10" s="422"/>
      <c r="RL10" s="422"/>
      <c r="RM10" s="422"/>
      <c r="RN10" s="422"/>
      <c r="RO10" s="422"/>
      <c r="RP10" s="422"/>
      <c r="RQ10" s="422"/>
      <c r="RR10" s="422"/>
      <c r="RS10" s="422"/>
      <c r="RT10" s="422"/>
      <c r="RU10" s="422"/>
      <c r="RV10" s="422"/>
      <c r="RW10" s="422"/>
      <c r="RX10" s="422"/>
      <c r="RY10" s="422"/>
      <c r="RZ10" s="422"/>
      <c r="SA10" s="422"/>
      <c r="SB10" s="422"/>
      <c r="SC10" s="422"/>
      <c r="SD10" s="422"/>
      <c r="SE10" s="422"/>
      <c r="SF10" s="422"/>
      <c r="SG10" s="422"/>
      <c r="SH10" s="422"/>
      <c r="SI10" s="422"/>
      <c r="SJ10" s="422"/>
      <c r="SK10" s="422"/>
      <c r="SL10" s="422"/>
      <c r="SM10" s="422"/>
      <c r="SN10" s="422"/>
      <c r="SO10" s="422"/>
      <c r="SP10" s="422"/>
      <c r="SQ10" s="422"/>
      <c r="SR10" s="422"/>
      <c r="SS10" s="422"/>
      <c r="ST10" s="422"/>
      <c r="SU10" s="422"/>
      <c r="SV10" s="422"/>
      <c r="SW10" s="422"/>
      <c r="SX10" s="422"/>
      <c r="SY10" s="422"/>
      <c r="SZ10" s="422"/>
      <c r="TA10" s="422"/>
      <c r="TB10" s="422"/>
      <c r="TC10" s="422"/>
      <c r="TD10" s="422"/>
      <c r="TE10" s="422"/>
      <c r="TF10" s="422"/>
      <c r="TG10" s="422"/>
      <c r="TH10" s="422"/>
      <c r="TI10" s="422"/>
      <c r="TJ10" s="422"/>
      <c r="TK10" s="422"/>
      <c r="TL10" s="422"/>
      <c r="TM10" s="422"/>
      <c r="TN10" s="422"/>
      <c r="TO10" s="422"/>
      <c r="TP10" s="422"/>
      <c r="TQ10" s="422"/>
      <c r="TR10" s="422"/>
      <c r="TS10" s="422"/>
      <c r="TT10" s="422"/>
      <c r="TU10" s="422"/>
      <c r="TV10" s="422"/>
      <c r="TW10" s="422"/>
      <c r="TX10" s="422"/>
      <c r="TY10" s="422"/>
      <c r="TZ10" s="422"/>
      <c r="UA10" s="422"/>
      <c r="UB10" s="422"/>
      <c r="UC10" s="422"/>
      <c r="UD10" s="422"/>
      <c r="UE10" s="422"/>
      <c r="UF10" s="422"/>
      <c r="UG10" s="422"/>
      <c r="UH10" s="422"/>
      <c r="UI10" s="422"/>
      <c r="UJ10" s="422"/>
      <c r="UK10" s="422"/>
      <c r="UL10" s="422"/>
      <c r="UM10" s="422"/>
      <c r="UN10" s="422"/>
      <c r="UO10" s="422"/>
      <c r="UP10" s="422"/>
      <c r="UQ10" s="422"/>
      <c r="UR10" s="422"/>
      <c r="US10" s="422"/>
      <c r="UT10" s="422"/>
      <c r="UU10" s="422"/>
      <c r="UV10" s="422"/>
      <c r="UW10" s="422"/>
      <c r="UX10" s="422"/>
      <c r="UY10" s="422"/>
      <c r="UZ10" s="422"/>
      <c r="VA10" s="422"/>
      <c r="VB10" s="422"/>
      <c r="VC10" s="422"/>
      <c r="VD10" s="422"/>
      <c r="VE10" s="422"/>
      <c r="VF10" s="422"/>
      <c r="VG10" s="422"/>
      <c r="VH10" s="422"/>
      <c r="VI10" s="422"/>
      <c r="VJ10" s="422"/>
      <c r="VK10" s="422"/>
      <c r="VL10" s="422"/>
      <c r="VM10" s="422"/>
      <c r="VN10" s="422"/>
      <c r="VO10" s="422"/>
      <c r="VP10" s="422"/>
      <c r="VQ10" s="422"/>
      <c r="VR10" s="422"/>
      <c r="VS10" s="422"/>
      <c r="VT10" s="422"/>
      <c r="VU10" s="422"/>
      <c r="VV10" s="422"/>
      <c r="VW10" s="422"/>
      <c r="VX10" s="422"/>
      <c r="VY10" s="422"/>
      <c r="VZ10" s="422"/>
      <c r="WA10" s="422"/>
      <c r="WB10" s="422"/>
      <c r="WC10" s="422"/>
      <c r="WD10" s="422"/>
      <c r="WE10" s="422"/>
      <c r="WF10" s="422"/>
      <c r="WG10" s="422"/>
      <c r="WH10" s="422"/>
      <c r="WI10" s="422"/>
      <c r="WJ10" s="422"/>
      <c r="WK10" s="422"/>
      <c r="WL10" s="422"/>
      <c r="WM10" s="422"/>
      <c r="WN10" s="422"/>
      <c r="WO10" s="422"/>
      <c r="WP10" s="422"/>
      <c r="WQ10" s="422"/>
      <c r="WR10" s="422"/>
      <c r="WS10" s="422"/>
      <c r="WT10" s="422"/>
      <c r="WU10" s="422"/>
      <c r="WV10" s="422"/>
      <c r="WW10" s="422"/>
      <c r="WX10" s="422"/>
      <c r="WY10" s="422"/>
      <c r="WZ10" s="422"/>
      <c r="XA10" s="422"/>
      <c r="XB10" s="422"/>
      <c r="XC10" s="422"/>
      <c r="XD10" s="422"/>
      <c r="XE10" s="422"/>
      <c r="XF10" s="422"/>
      <c r="XG10" s="422"/>
      <c r="XH10" s="422"/>
      <c r="XI10" s="422"/>
      <c r="XJ10" s="422"/>
      <c r="XK10" s="422"/>
      <c r="XL10" s="422"/>
      <c r="XM10" s="422"/>
      <c r="XN10" s="422"/>
      <c r="XO10" s="422"/>
      <c r="XP10" s="422"/>
      <c r="XQ10" s="422"/>
      <c r="XR10" s="422"/>
      <c r="XS10" s="422"/>
      <c r="XT10" s="422"/>
      <c r="XU10" s="422"/>
      <c r="XV10" s="422"/>
      <c r="XW10" s="422"/>
      <c r="XX10" s="422"/>
      <c r="XY10" s="422"/>
      <c r="XZ10" s="422"/>
      <c r="YA10" s="422"/>
      <c r="YB10" s="422"/>
      <c r="YC10" s="422"/>
      <c r="YD10" s="422"/>
      <c r="YE10" s="422"/>
      <c r="YF10" s="422"/>
      <c r="YG10" s="422"/>
      <c r="YH10" s="422"/>
      <c r="YI10" s="422"/>
      <c r="YJ10" s="422"/>
      <c r="YK10" s="422"/>
      <c r="YL10" s="422"/>
      <c r="YM10" s="422"/>
      <c r="YN10" s="422"/>
      <c r="YO10" s="422"/>
      <c r="YP10" s="422"/>
      <c r="YQ10" s="422"/>
      <c r="YR10" s="422"/>
      <c r="YS10" s="422"/>
      <c r="YT10" s="422"/>
      <c r="YU10" s="422"/>
      <c r="YV10" s="422"/>
      <c r="YW10" s="422"/>
      <c r="YX10" s="422"/>
      <c r="YY10" s="422"/>
      <c r="YZ10" s="422"/>
      <c r="ZA10" s="422"/>
      <c r="ZB10" s="422"/>
      <c r="ZC10" s="422"/>
      <c r="ZD10" s="422"/>
      <c r="ZE10" s="422"/>
      <c r="ZF10" s="422"/>
      <c r="ZG10" s="422"/>
      <c r="ZH10" s="422"/>
      <c r="ZI10" s="422"/>
      <c r="ZJ10" s="422"/>
      <c r="ZK10" s="422"/>
      <c r="ZL10" s="422"/>
      <c r="ZM10" s="422"/>
      <c r="ZN10" s="422"/>
      <c r="ZO10" s="422"/>
      <c r="ZP10" s="422"/>
      <c r="ZQ10" s="422"/>
      <c r="ZR10" s="422"/>
      <c r="ZS10" s="422"/>
      <c r="ZT10" s="422"/>
      <c r="ZU10" s="422"/>
      <c r="ZV10" s="422"/>
      <c r="ZW10" s="422"/>
      <c r="ZX10" s="422"/>
      <c r="ZY10" s="422"/>
      <c r="ZZ10" s="422"/>
      <c r="AAA10" s="422"/>
      <c r="AAB10" s="422"/>
      <c r="AAC10" s="422"/>
      <c r="AAD10" s="422"/>
      <c r="AAE10" s="422"/>
      <c r="AAF10" s="422"/>
      <c r="AAG10" s="422"/>
      <c r="AAH10" s="422"/>
      <c r="AAI10" s="422"/>
      <c r="AAJ10" s="422"/>
      <c r="AAK10" s="422"/>
      <c r="AAL10" s="422"/>
      <c r="AAM10" s="422"/>
      <c r="AAN10" s="422"/>
      <c r="AAO10" s="422"/>
      <c r="AAP10" s="422"/>
      <c r="AAQ10" s="422"/>
      <c r="AAR10" s="422"/>
      <c r="AAS10" s="422"/>
      <c r="AAT10" s="422"/>
      <c r="AAU10" s="422"/>
      <c r="AAV10" s="422"/>
      <c r="AAW10" s="422"/>
      <c r="AAX10" s="422"/>
      <c r="AAY10" s="422"/>
      <c r="AAZ10" s="422"/>
      <c r="ABA10" s="422"/>
      <c r="ABB10" s="422"/>
      <c r="ABC10" s="422"/>
      <c r="ABD10" s="422"/>
      <c r="ABE10" s="422"/>
      <c r="ABF10" s="422"/>
      <c r="ABG10" s="422"/>
      <c r="ABH10" s="422"/>
      <c r="ABI10" s="422"/>
      <c r="ABJ10" s="422"/>
      <c r="ABK10" s="422"/>
      <c r="ABL10" s="422"/>
      <c r="ABM10" s="422"/>
      <c r="ABN10" s="422"/>
      <c r="ABO10" s="422"/>
      <c r="ABP10" s="422"/>
      <c r="ABQ10" s="422"/>
      <c r="ABR10" s="422"/>
      <c r="ABS10" s="422"/>
      <c r="ABT10" s="422"/>
      <c r="ABU10" s="422"/>
      <c r="ABV10" s="422"/>
      <c r="ABW10" s="422"/>
      <c r="ABX10" s="422"/>
      <c r="ABY10" s="422"/>
      <c r="ABZ10" s="422"/>
      <c r="ACA10" s="422"/>
      <c r="ACB10" s="422"/>
      <c r="ACC10" s="422"/>
      <c r="ACD10" s="422"/>
      <c r="ACE10" s="422"/>
      <c r="ACF10" s="422"/>
      <c r="ACG10" s="422"/>
      <c r="ACH10" s="422"/>
      <c r="ACI10" s="422"/>
      <c r="ACJ10" s="422"/>
      <c r="ACK10" s="422"/>
      <c r="ACL10" s="422"/>
      <c r="ACM10" s="422"/>
      <c r="ACN10" s="422"/>
      <c r="ACO10" s="422"/>
      <c r="ACP10" s="422"/>
      <c r="ACQ10" s="422"/>
      <c r="ACR10" s="422"/>
      <c r="ACS10" s="422"/>
      <c r="ACT10" s="422"/>
      <c r="ACU10" s="422"/>
      <c r="ACV10" s="422"/>
      <c r="ACW10" s="422"/>
      <c r="ACX10" s="422"/>
      <c r="ACY10" s="422"/>
      <c r="ACZ10" s="422"/>
      <c r="ADA10" s="422"/>
      <c r="ADB10" s="422"/>
      <c r="ADC10" s="422"/>
      <c r="ADD10" s="422"/>
      <c r="ADE10" s="422"/>
      <c r="ADF10" s="422"/>
      <c r="ADG10" s="422"/>
      <c r="ADH10" s="422"/>
      <c r="ADI10" s="422"/>
      <c r="ADJ10" s="422"/>
      <c r="ADK10" s="422"/>
      <c r="ADL10" s="422"/>
      <c r="ADM10" s="422"/>
      <c r="ADN10" s="422"/>
      <c r="ADO10" s="422"/>
      <c r="ADP10" s="422"/>
      <c r="ADQ10" s="422"/>
      <c r="ADR10" s="422"/>
      <c r="ADS10" s="422"/>
      <c r="ADT10" s="422"/>
      <c r="ADU10" s="422"/>
      <c r="ADV10" s="422"/>
      <c r="ADW10" s="422"/>
      <c r="ADX10" s="422"/>
      <c r="ADY10" s="422"/>
      <c r="ADZ10" s="422"/>
      <c r="AEA10" s="422"/>
      <c r="AEB10" s="422"/>
      <c r="AEC10" s="422"/>
      <c r="AED10" s="422"/>
      <c r="AEE10" s="422"/>
      <c r="AEF10" s="422"/>
      <c r="AEG10" s="422"/>
      <c r="AEH10" s="422"/>
      <c r="AEI10" s="422"/>
      <c r="AEJ10" s="422"/>
      <c r="AEK10" s="422"/>
      <c r="AEL10" s="422"/>
      <c r="AEM10" s="422"/>
      <c r="AEN10" s="422"/>
      <c r="AEO10" s="422"/>
      <c r="AEP10" s="422"/>
      <c r="AEQ10" s="422"/>
      <c r="AER10" s="422"/>
      <c r="AES10" s="422"/>
      <c r="AET10" s="422"/>
      <c r="AEU10" s="422"/>
      <c r="AEV10" s="422"/>
      <c r="AEW10" s="422"/>
      <c r="AEX10" s="422"/>
      <c r="AEY10" s="422"/>
      <c r="AEZ10" s="422"/>
      <c r="AFA10" s="422"/>
      <c r="AFB10" s="422"/>
      <c r="AFC10" s="422"/>
      <c r="AFD10" s="422"/>
      <c r="AFE10" s="422"/>
      <c r="AFF10" s="422"/>
      <c r="AFG10" s="422"/>
      <c r="AFH10" s="422"/>
      <c r="AFI10" s="422"/>
      <c r="AFJ10" s="422"/>
      <c r="AFK10" s="422"/>
      <c r="AFL10" s="422"/>
      <c r="AFM10" s="422"/>
      <c r="AFN10" s="422"/>
      <c r="AFO10" s="422"/>
      <c r="AFP10" s="422"/>
      <c r="AFQ10" s="422"/>
      <c r="AFR10" s="422"/>
      <c r="AFS10" s="422"/>
      <c r="AFT10" s="422"/>
      <c r="AFU10" s="422"/>
      <c r="AFV10" s="422"/>
      <c r="AFW10" s="422"/>
      <c r="AFX10" s="422"/>
      <c r="AFY10" s="422"/>
      <c r="AFZ10" s="422"/>
      <c r="AGA10" s="422"/>
      <c r="AGB10" s="422"/>
      <c r="AGC10" s="422"/>
      <c r="AGD10" s="422"/>
      <c r="AGE10" s="422"/>
      <c r="AGF10" s="422"/>
      <c r="AGG10" s="422"/>
      <c r="AGH10" s="422"/>
      <c r="AGI10" s="422"/>
      <c r="AGJ10" s="422"/>
      <c r="AGK10" s="422"/>
      <c r="AGL10" s="422"/>
      <c r="AGM10" s="422"/>
      <c r="AGN10" s="422"/>
      <c r="AGO10" s="422"/>
      <c r="AGP10" s="422"/>
      <c r="AGQ10" s="422"/>
      <c r="AGR10" s="422"/>
      <c r="AGS10" s="422"/>
      <c r="AGT10" s="422"/>
      <c r="AGU10" s="422"/>
      <c r="AGV10" s="422"/>
      <c r="AGW10" s="422"/>
      <c r="AGX10" s="422"/>
      <c r="AGY10" s="422"/>
      <c r="AGZ10" s="422"/>
      <c r="AHA10" s="422"/>
      <c r="AHB10" s="422"/>
      <c r="AHC10" s="422"/>
      <c r="AHD10" s="422"/>
      <c r="AHE10" s="422"/>
      <c r="AHF10" s="422"/>
      <c r="AHG10" s="422"/>
      <c r="AHH10" s="422"/>
      <c r="AHI10" s="422"/>
      <c r="AHJ10" s="422"/>
      <c r="AHK10" s="422"/>
      <c r="AHL10" s="422"/>
      <c r="AHM10" s="422"/>
      <c r="AHN10" s="422"/>
      <c r="AHO10" s="422"/>
      <c r="AHP10" s="422"/>
      <c r="AHQ10" s="422"/>
      <c r="AHR10" s="422"/>
      <c r="AHS10" s="422"/>
      <c r="AHT10" s="422"/>
      <c r="AHU10" s="422"/>
      <c r="AHV10" s="422"/>
      <c r="AHW10" s="422"/>
      <c r="AHX10" s="422"/>
      <c r="AHY10" s="422"/>
      <c r="AHZ10" s="422"/>
      <c r="AIA10" s="422"/>
      <c r="AIB10" s="422"/>
      <c r="AIC10" s="422"/>
      <c r="AID10" s="422"/>
      <c r="AIE10" s="422"/>
      <c r="AIF10" s="422"/>
      <c r="AIG10" s="422"/>
      <c r="AIH10" s="422"/>
      <c r="AII10" s="422"/>
      <c r="AIJ10" s="422"/>
      <c r="AIK10" s="422"/>
      <c r="AIL10" s="422"/>
      <c r="AIM10" s="422"/>
      <c r="AIN10" s="422"/>
      <c r="AIO10" s="422"/>
      <c r="AIP10" s="422"/>
      <c r="AIQ10" s="422"/>
      <c r="AIR10" s="422"/>
      <c r="AIS10" s="422"/>
      <c r="AIT10" s="422"/>
      <c r="AIU10" s="422"/>
      <c r="AIV10" s="422"/>
      <c r="AIW10" s="422"/>
      <c r="AIX10" s="422"/>
      <c r="AIY10" s="422"/>
      <c r="AIZ10" s="422"/>
      <c r="AJA10" s="422"/>
      <c r="AJB10" s="422"/>
      <c r="AJC10" s="422"/>
      <c r="AJD10" s="422"/>
      <c r="AJE10" s="422"/>
      <c r="AJF10" s="422"/>
      <c r="AJG10" s="422"/>
      <c r="AJH10" s="422"/>
      <c r="AJI10" s="422"/>
      <c r="AJJ10" s="422"/>
      <c r="AJK10" s="422"/>
      <c r="AJL10" s="422"/>
      <c r="AJM10" s="422"/>
      <c r="AJN10" s="422"/>
      <c r="AJO10" s="422"/>
      <c r="AJP10" s="422"/>
      <c r="AJQ10" s="422"/>
      <c r="AJR10" s="422"/>
      <c r="AJS10" s="422"/>
      <c r="AJT10" s="422"/>
      <c r="AJU10" s="422"/>
      <c r="AJV10" s="422"/>
      <c r="AJW10" s="422"/>
      <c r="AJX10" s="422"/>
      <c r="AJY10" s="422"/>
      <c r="AJZ10" s="422"/>
      <c r="AKA10" s="422"/>
      <c r="AKB10" s="422"/>
      <c r="AKC10" s="422"/>
      <c r="AKD10" s="422"/>
      <c r="AKE10" s="422"/>
      <c r="AKF10" s="422"/>
      <c r="AKG10" s="422"/>
      <c r="AKH10" s="422"/>
      <c r="AKI10" s="422"/>
      <c r="AKJ10" s="422"/>
      <c r="AKK10" s="422"/>
      <c r="AKL10" s="422"/>
      <c r="AKM10" s="422"/>
      <c r="AKN10" s="422"/>
      <c r="AKO10" s="422"/>
      <c r="AKP10" s="422"/>
      <c r="AKQ10" s="422"/>
      <c r="AKR10" s="422"/>
      <c r="AKS10" s="422"/>
      <c r="AKT10" s="422"/>
      <c r="AKU10" s="422"/>
      <c r="AKV10" s="422"/>
      <c r="AKW10" s="422"/>
      <c r="AKX10" s="422"/>
      <c r="AKY10" s="422"/>
      <c r="AKZ10" s="422"/>
      <c r="ALA10" s="422"/>
      <c r="ALB10" s="422"/>
      <c r="ALC10" s="422"/>
      <c r="ALD10" s="422"/>
      <c r="ALE10" s="422"/>
      <c r="ALF10" s="422"/>
      <c r="ALG10" s="422"/>
      <c r="ALH10" s="422"/>
      <c r="ALI10" s="422"/>
      <c r="ALJ10" s="422"/>
      <c r="ALK10" s="422"/>
      <c r="ALL10" s="422"/>
      <c r="ALM10" s="422"/>
      <c r="ALN10" s="422"/>
      <c r="ALO10" s="422"/>
      <c r="ALP10" s="422"/>
      <c r="ALQ10" s="422"/>
      <c r="ALR10" s="422"/>
      <c r="ALS10" s="422"/>
      <c r="ALT10" s="422"/>
      <c r="ALU10" s="422"/>
      <c r="ALV10" s="422"/>
      <c r="ALW10" s="422"/>
      <c r="ALX10" s="422"/>
      <c r="ALY10" s="422"/>
      <c r="ALZ10" s="422"/>
      <c r="AMA10" s="422"/>
      <c r="AMB10" s="422"/>
      <c r="AMC10" s="422"/>
      <c r="AMD10" s="422"/>
      <c r="AME10" s="422"/>
      <c r="AMF10" s="422"/>
      <c r="AMG10" s="422"/>
      <c r="AMH10" s="422"/>
      <c r="AMI10" s="422"/>
      <c r="AMJ10" s="422"/>
      <c r="AMK10" s="422"/>
    </row>
    <row r="11" customFormat="false" ht="15" hidden="false" customHeight="false" outlineLevel="0" collapsed="false">
      <c r="A11" s="3"/>
      <c r="B11" s="3"/>
      <c r="C11" s="423"/>
      <c r="D11" s="423"/>
      <c r="E11" s="423"/>
      <c r="F11" s="423"/>
      <c r="G11" s="423"/>
      <c r="H11" s="423"/>
      <c r="I11" s="423"/>
      <c r="J11" s="424"/>
      <c r="K11" s="424"/>
      <c r="L11" s="424"/>
      <c r="M11" s="424"/>
      <c r="N11" s="423"/>
      <c r="O11" s="423"/>
      <c r="P11" s="423"/>
      <c r="Q11" s="423"/>
      <c r="R11" s="423"/>
      <c r="S11" s="423"/>
      <c r="T11" s="423"/>
      <c r="U11" s="423"/>
      <c r="V11" s="423"/>
    </row>
    <row r="12" customFormat="false" ht="15" hidden="false" customHeight="false" outlineLevel="0" collapsed="false">
      <c r="C12" s="425"/>
      <c r="D12" s="425"/>
      <c r="E12" s="425"/>
      <c r="F12" s="425"/>
      <c r="G12" s="425"/>
      <c r="H12" s="425"/>
      <c r="I12" s="425"/>
      <c r="J12" s="425"/>
      <c r="K12" s="425"/>
      <c r="L12" s="425"/>
      <c r="M12" s="425"/>
      <c r="N12" s="425"/>
      <c r="O12" s="425"/>
      <c r="P12" s="425"/>
      <c r="Q12" s="425"/>
      <c r="R12" s="425"/>
      <c r="S12" s="425"/>
      <c r="T12" s="425"/>
      <c r="U12" s="425"/>
      <c r="V12" s="425"/>
    </row>
  </sheetData>
  <mergeCells count="26">
    <mergeCell ref="A3:A7"/>
    <mergeCell ref="B3:B8"/>
    <mergeCell ref="C3:C7"/>
    <mergeCell ref="D3:V3"/>
    <mergeCell ref="W3:W8"/>
    <mergeCell ref="X3:X8"/>
    <mergeCell ref="D4:E7"/>
    <mergeCell ref="F4:M5"/>
    <mergeCell ref="N4:Q5"/>
    <mergeCell ref="R4:U5"/>
    <mergeCell ref="V4:V5"/>
    <mergeCell ref="F6:I6"/>
    <mergeCell ref="J6:M6"/>
    <mergeCell ref="N6:N7"/>
    <mergeCell ref="O6:O7"/>
    <mergeCell ref="P6:P7"/>
    <mergeCell ref="Q6:Q7"/>
    <mergeCell ref="R6:R7"/>
    <mergeCell ref="S6:S7"/>
    <mergeCell ref="T6:T7"/>
    <mergeCell ref="U6:U7"/>
    <mergeCell ref="V6:V7"/>
    <mergeCell ref="F7:G7"/>
    <mergeCell ref="H7:I7"/>
    <mergeCell ref="J7:K7"/>
    <mergeCell ref="L7:M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51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&amp;C&amp;"Times New Roman,Обычный"&amp;12&amp;Kffffff&amp;A</oddHeader>
    <oddFooter>&amp;C&amp;"Times New Roman,Обычный"&amp;12&amp;KffffffСтраница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1013</TotalTime>
  <Application>LibreOffice/24.8.4.2$Linux_X86_64 LibreOffice_project/480$Build-2</Application>
  <AppVersion>15.0000</AppVersion>
  <Company>Департамент соц защиты населения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2010-04-10T13:22:31Z</dcterms:created>
  <dc:creator>nelichev</dc:creator>
  <dc:description/>
  <dc:language>ru-RU</dc:language>
  <cp:lastModifiedBy/>
  <cp:lastPrinted>2026-01-28T16:26:13Z</cp:lastPrinted>
  <dcterms:modified xsi:type="dcterms:W3CDTF">2026-02-06T14:41:43Z</dcterms:modified>
  <cp:revision>544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